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Мои документы\Питание\МЕНЮ НА САЙТ\2024-2025\"/>
    </mc:Choice>
  </mc:AlternateContent>
  <bookViews>
    <workbookView xWindow="0" yWindow="0" windowWidth="12975" windowHeight="61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6" i="1" l="1"/>
  <c r="L183" i="1" l="1"/>
  <c r="L174" i="1"/>
  <c r="L166" i="1"/>
  <c r="L156" i="1"/>
  <c r="L147" i="1"/>
  <c r="L137" i="1"/>
  <c r="L129" i="1"/>
  <c r="L120" i="1"/>
  <c r="L112" i="1"/>
  <c r="L102" i="1"/>
  <c r="L94" i="1"/>
  <c r="L85" i="1"/>
  <c r="L76" i="1"/>
  <c r="L67" i="1"/>
  <c r="L60" i="1"/>
  <c r="L50" i="1"/>
  <c r="L41" i="1"/>
  <c r="L31" i="1"/>
  <c r="L22" i="1"/>
  <c r="L12" i="1"/>
  <c r="A103" i="1"/>
  <c r="B184" i="1"/>
  <c r="A184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67" i="1"/>
  <c r="A167" i="1"/>
  <c r="I166" i="1"/>
  <c r="H166" i="1"/>
  <c r="G166" i="1"/>
  <c r="F166" i="1"/>
  <c r="B157" i="1"/>
  <c r="A157" i="1"/>
  <c r="J156" i="1"/>
  <c r="I156" i="1"/>
  <c r="H156" i="1"/>
  <c r="G156" i="1"/>
  <c r="F156" i="1"/>
  <c r="B148" i="1"/>
  <c r="A148" i="1"/>
  <c r="J147" i="1"/>
  <c r="I147" i="1"/>
  <c r="H147" i="1"/>
  <c r="G147" i="1"/>
  <c r="F147" i="1"/>
  <c r="B138" i="1"/>
  <c r="A138" i="1"/>
  <c r="J137" i="1"/>
  <c r="I137" i="1"/>
  <c r="H137" i="1"/>
  <c r="G137" i="1"/>
  <c r="F137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3" i="1"/>
  <c r="A113" i="1"/>
  <c r="J112" i="1"/>
  <c r="I112" i="1"/>
  <c r="H112" i="1"/>
  <c r="G112" i="1"/>
  <c r="F112" i="1"/>
  <c r="B103" i="1"/>
  <c r="J102" i="1"/>
  <c r="I102" i="1"/>
  <c r="H102" i="1"/>
  <c r="G102" i="1"/>
  <c r="F102" i="1"/>
  <c r="B95" i="1"/>
  <c r="A95" i="1"/>
  <c r="J94" i="1"/>
  <c r="I94" i="1"/>
  <c r="H94" i="1"/>
  <c r="G94" i="1"/>
  <c r="F94" i="1"/>
  <c r="B86" i="1"/>
  <c r="A86" i="1"/>
  <c r="J85" i="1"/>
  <c r="I85" i="1"/>
  <c r="H85" i="1"/>
  <c r="G85" i="1"/>
  <c r="F85" i="1"/>
  <c r="B77" i="1"/>
  <c r="A77" i="1"/>
  <c r="J76" i="1"/>
  <c r="I76" i="1"/>
  <c r="H76" i="1"/>
  <c r="G76" i="1"/>
  <c r="F76" i="1"/>
  <c r="B68" i="1"/>
  <c r="A68" i="1"/>
  <c r="J67" i="1"/>
  <c r="I67" i="1"/>
  <c r="H67" i="1"/>
  <c r="G67" i="1"/>
  <c r="F67" i="1"/>
  <c r="B61" i="1"/>
  <c r="A61" i="1"/>
  <c r="J60" i="1"/>
  <c r="I60" i="1"/>
  <c r="H60" i="1"/>
  <c r="G60" i="1"/>
  <c r="F60" i="1"/>
  <c r="B51" i="1"/>
  <c r="A51" i="1"/>
  <c r="J50" i="1"/>
  <c r="I50" i="1"/>
  <c r="H50" i="1"/>
  <c r="G50" i="1"/>
  <c r="F50" i="1"/>
  <c r="B42" i="1"/>
  <c r="A42" i="1"/>
  <c r="J41" i="1"/>
  <c r="I41" i="1"/>
  <c r="H41" i="1"/>
  <c r="G41" i="1"/>
  <c r="F41" i="1"/>
  <c r="B32" i="1"/>
  <c r="A32" i="1"/>
  <c r="J31" i="1"/>
  <c r="I31" i="1"/>
  <c r="H31" i="1"/>
  <c r="G31" i="1"/>
  <c r="F31" i="1"/>
  <c r="B23" i="1"/>
  <c r="A23" i="1"/>
  <c r="B13" i="1"/>
  <c r="A13" i="1"/>
  <c r="G22" i="1"/>
  <c r="H22" i="1"/>
  <c r="I22" i="1"/>
  <c r="J22" i="1"/>
  <c r="F22" i="1"/>
  <c r="G12" i="1"/>
  <c r="H12" i="1"/>
  <c r="I12" i="1"/>
  <c r="J12" i="1"/>
  <c r="F12" i="1"/>
  <c r="J130" i="1" l="1"/>
  <c r="F77" i="1"/>
  <c r="L184" i="1"/>
  <c r="H184" i="1"/>
  <c r="G184" i="1"/>
  <c r="L167" i="1"/>
  <c r="J167" i="1"/>
  <c r="I167" i="1"/>
  <c r="H148" i="1"/>
  <c r="G77" i="1"/>
  <c r="G148" i="1"/>
  <c r="L148" i="1"/>
  <c r="L130" i="1"/>
  <c r="I130" i="1"/>
  <c r="L113" i="1"/>
  <c r="G113" i="1"/>
  <c r="H113" i="1"/>
  <c r="L95" i="1"/>
  <c r="G95" i="1"/>
  <c r="J95" i="1"/>
  <c r="F95" i="1"/>
  <c r="L77" i="1"/>
  <c r="L61" i="1"/>
  <c r="F61" i="1"/>
  <c r="J61" i="1"/>
  <c r="H61" i="1"/>
  <c r="J77" i="1"/>
  <c r="H95" i="1"/>
  <c r="G130" i="1"/>
  <c r="I148" i="1"/>
  <c r="G167" i="1"/>
  <c r="I184" i="1"/>
  <c r="I61" i="1"/>
  <c r="H77" i="1"/>
  <c r="I95" i="1"/>
  <c r="I113" i="1"/>
  <c r="H130" i="1"/>
  <c r="J148" i="1"/>
  <c r="H167" i="1"/>
  <c r="J184" i="1"/>
  <c r="I77" i="1"/>
  <c r="J113" i="1"/>
  <c r="G61" i="1"/>
  <c r="L42" i="1"/>
  <c r="J42" i="1"/>
  <c r="G42" i="1"/>
  <c r="H42" i="1"/>
  <c r="I42" i="1"/>
  <c r="F42" i="1"/>
  <c r="L23" i="1"/>
  <c r="F113" i="1"/>
  <c r="F130" i="1"/>
  <c r="F148" i="1"/>
  <c r="F167" i="1"/>
  <c r="F184" i="1"/>
  <c r="I23" i="1"/>
  <c r="F23" i="1"/>
  <c r="J23" i="1"/>
  <c r="H23" i="1"/>
  <c r="G23" i="1"/>
  <c r="F185" i="1" l="1"/>
  <c r="I185" i="1"/>
  <c r="G185" i="1"/>
  <c r="L185" i="1"/>
  <c r="H185" i="1"/>
  <c r="J185" i="1"/>
</calcChain>
</file>

<file path=xl/sharedStrings.xml><?xml version="1.0" encoding="utf-8"?>
<sst xmlns="http://schemas.openxmlformats.org/spreadsheetml/2006/main" count="307" uniqueCount="104">
  <si>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</si>
  <si>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</si>
  <si>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</si>
  <si>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</si>
  <si>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</si>
  <si>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</si>
  <si>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</si>
  <si>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</si>
  <si>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</si>
  <si>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</si>
  <si>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</si>
  <si>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</si>
  <si>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</si>
  <si>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</si>
  <si>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</si>
  <si>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</si>
  <si>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</si>
  <si>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</si>
  <si>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</si>
  <si>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</si>
  <si>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</si>
  <si>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</si>
  <si>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</si>
  <si>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</si>
  <si>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</si>
  <si>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</si>
  <si>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</si>
  <si>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</si>
  <si>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</si>
  <si>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</si>
  <si>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</si>
  <si>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</si>
  <si>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</si>
  <si>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</si>
  <si>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</si>
  <si>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</si>
  <si>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</si>
  <si>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</si>
  <si>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</si>
  <si>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МБОУ "КСОШ № 3</t>
  </si>
  <si>
    <t>директор</t>
  </si>
  <si>
    <t>О.В. Мельникова</t>
  </si>
  <si>
    <t>Какао с молоком</t>
  </si>
  <si>
    <t>Хлеб пшеничный</t>
  </si>
  <si>
    <t>Груши</t>
  </si>
  <si>
    <t>Каша рисовая молочная жидкая</t>
  </si>
  <si>
    <t>Щи из свежей капусты с картофелем</t>
  </si>
  <si>
    <t>Макаронные изделия отварные</t>
  </si>
  <si>
    <t>Компот из свежих плодов и ягод (яблоки свежие)</t>
  </si>
  <si>
    <t>Хлеб "Бородинский"</t>
  </si>
  <si>
    <t>Рыба, запеченая в омлете</t>
  </si>
  <si>
    <t>Картофель отварной с маслом</t>
  </si>
  <si>
    <t>Чай с сахаром</t>
  </si>
  <si>
    <t>Бананы</t>
  </si>
  <si>
    <t>Борщ с капустой и картофелем</t>
  </si>
  <si>
    <t>Печень куриная тушеная в соусе</t>
  </si>
  <si>
    <t>Компот из ягод замороженных (облепиха)</t>
  </si>
  <si>
    <t>Хлеб "Здоровье"</t>
  </si>
  <si>
    <t>Запеканка из творога</t>
  </si>
  <si>
    <t>Соус молочный сладкий</t>
  </si>
  <si>
    <t>Кофейный напиток с молоком</t>
  </si>
  <si>
    <t>Бутерброды с джемом или повидлом</t>
  </si>
  <si>
    <t>Яблоки</t>
  </si>
  <si>
    <t>Компот из смеси сухофруктов</t>
  </si>
  <si>
    <t>Хлеб с отрубяим</t>
  </si>
  <si>
    <t>Соус молочный</t>
  </si>
  <si>
    <t>Каша гречневая рассыпчатая</t>
  </si>
  <si>
    <t>Тефтели из говядины с рисом - "Ёжики"</t>
  </si>
  <si>
    <t>Чай с лимоном</t>
  </si>
  <si>
    <t>Рассольник ленинградский</t>
  </si>
  <si>
    <t>Птица отварная</t>
  </si>
  <si>
    <t>Рис припущенный</t>
  </si>
  <si>
    <t>Кисель из концентрата плодового или ягодного</t>
  </si>
  <si>
    <t>Птица в соусе с томатом</t>
  </si>
  <si>
    <t>Суп картофельный с бобовыми (горохом)</t>
  </si>
  <si>
    <t>Рыба, припущенная в молоке</t>
  </si>
  <si>
    <t>Пюре картофельное</t>
  </si>
  <si>
    <t>Компот из плодов и ягод сушеных (кураги)</t>
  </si>
  <si>
    <t>Каша пшенная молочная жидкая</t>
  </si>
  <si>
    <t>Плов из отварной птицы</t>
  </si>
  <si>
    <t>Хлеб Бородинский</t>
  </si>
  <si>
    <t>Картофель отварной в молоке</t>
  </si>
  <si>
    <t>Тефтели из говядины с рисом - Ёжики"</t>
  </si>
  <si>
    <t>Компот из ягод замороженных (облепихи)</t>
  </si>
  <si>
    <t>Суп картофельный с бобовыми(горохом)</t>
  </si>
  <si>
    <t>Котлеты "Пермские"</t>
  </si>
  <si>
    <t>Соус молочный к блюдам</t>
  </si>
  <si>
    <t>Картофель отварной с луком</t>
  </si>
  <si>
    <t>Азу</t>
  </si>
  <si>
    <t>Каша перловая, рассыпчатая</t>
  </si>
  <si>
    <t>Щи из свежей капусты  картофелем</t>
  </si>
  <si>
    <t>Птица в соусе томатном</t>
  </si>
  <si>
    <t>Суп с макаронными изделиями</t>
  </si>
  <si>
    <t>Рыба, тушеная в томате с овощами</t>
  </si>
  <si>
    <t>Суп с макаронными изделиями и картофелем</t>
  </si>
  <si>
    <t>Котлеты Школьные</t>
  </si>
  <si>
    <t>Хлеб с отрубями</t>
  </si>
  <si>
    <t>Манник со сгущеным молоком</t>
  </si>
  <si>
    <t>Салат из свеклы с сухофруктами (черносливом)</t>
  </si>
  <si>
    <t>Винегрет овощной</t>
  </si>
  <si>
    <t>Салат из моркови с сухофруктами (изюмом)</t>
  </si>
  <si>
    <t>Салат из свеклы отварной</t>
  </si>
  <si>
    <t>Салат из капусты белокачанной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</si>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</sst>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5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 applyProtection="1">
      <alignment wrapText="1"/>
      <protection locked="0"/>
    </xf>
    <xf numFmtId="1" fontId="11" fillId="4" borderId="23" xfId="0" applyNumberFormat="1" applyFont="1" applyFill="1" applyBorder="1" applyProtection="1">
      <protection locked="0"/>
    </xf>
    <xf numFmtId="1" fontId="11" fillId="4" borderId="24" xfId="0" applyNumberFormat="1" applyFont="1" applyFill="1" applyBorder="1" applyProtection="1">
      <protection locked="0"/>
    </xf>
    <xf numFmtId="0" fontId="11" fillId="4" borderId="22" xfId="0" applyFont="1" applyFill="1" applyBorder="1" applyAlignment="1" applyProtection="1">
      <alignment wrapText="1"/>
      <protection locked="0"/>
    </xf>
    <xf numFmtId="1" fontId="11" fillId="4" borderId="22" xfId="0" applyNumberFormat="1" applyFont="1" applyFill="1" applyBorder="1" applyProtection="1">
      <protection locked="0"/>
    </xf>
    <xf numFmtId="1" fontId="11" fillId="4" borderId="25" xfId="0" applyNumberFormat="1" applyFont="1" applyFill="1" applyBorder="1" applyProtection="1">
      <protection locked="0"/>
    </xf>
    <xf numFmtId="0" fontId="11" fillId="4" borderId="26" xfId="0" applyFont="1" applyFill="1" applyBorder="1" applyAlignment="1" applyProtection="1">
      <alignment wrapText="1"/>
      <protection locked="0"/>
    </xf>
    <xf numFmtId="0" fontId="11" fillId="4" borderId="28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1" fontId="11" fillId="4" borderId="23" xfId="0" applyNumberFormat="1" applyFont="1" applyFill="1" applyBorder="1" applyAlignment="1" applyProtection="1">
      <alignment horizontal="right"/>
      <protection locked="0"/>
    </xf>
    <xf numFmtId="1" fontId="11" fillId="4" borderId="24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2" xfId="0" applyNumberFormat="1" applyFont="1" applyFill="1" applyBorder="1" applyAlignment="1" applyProtection="1">
      <alignment horizontal="right"/>
      <protection locked="0"/>
    </xf>
    <xf numFmtId="0" fontId="9" fillId="0" borderId="32" xfId="0" applyFont="1" applyBorder="1" applyAlignment="1">
      <alignment horizontal="center" vertical="center" wrapText="1"/>
    </xf>
    <xf numFmtId="0" fontId="11" fillId="4" borderId="4" xfId="0" applyFont="1" applyFill="1" applyBorder="1" applyAlignment="1" applyProtection="1">
      <alignment wrapText="1"/>
      <protection locked="0"/>
    </xf>
    <xf numFmtId="1" fontId="11" fillId="4" borderId="4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11" fillId="4" borderId="33" xfId="0" applyFont="1" applyFill="1" applyBorder="1" applyAlignment="1" applyProtection="1">
      <alignment horizontal="right"/>
      <protection locked="0"/>
    </xf>
    <xf numFmtId="0" fontId="2" fillId="2" borderId="34" xfId="0" applyFont="1" applyFill="1" applyBorder="1" applyAlignment="1" applyProtection="1">
      <alignment horizontal="right" wrapText="1"/>
      <protection locked="0"/>
    </xf>
    <xf numFmtId="0" fontId="11" fillId="4" borderId="34" xfId="0" applyFont="1" applyFill="1" applyBorder="1" applyAlignment="1" applyProtection="1">
      <alignment horizontal="right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0" borderId="34" xfId="0" applyFont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0" fillId="2" borderId="38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9" fillId="0" borderId="31" xfId="0" applyFont="1" applyBorder="1" applyAlignment="1">
      <alignment horizontal="center" vertical="center" wrapText="1"/>
    </xf>
    <xf numFmtId="2" fontId="11" fillId="4" borderId="39" xfId="0" applyNumberFormat="1" applyFont="1" applyFill="1" applyBorder="1" applyAlignment="1" applyProtection="1">
      <alignment horizontal="right"/>
      <protection locked="0"/>
    </xf>
    <xf numFmtId="2" fontId="11" fillId="4" borderId="40" xfId="0" applyNumberFormat="1" applyFont="1" applyFill="1" applyBorder="1" applyAlignment="1" applyProtection="1">
      <alignment horizontal="right"/>
      <protection locked="0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2" fontId="11" fillId="4" borderId="41" xfId="0" applyNumberFormat="1" applyFont="1" applyFill="1" applyBorder="1" applyProtection="1">
      <protection locked="0"/>
    </xf>
    <xf numFmtId="0" fontId="2" fillId="3" borderId="43" xfId="0" applyFont="1" applyFill="1" applyBorder="1" applyAlignment="1">
      <alignment horizontal="center" vertical="top" wrapText="1"/>
    </xf>
    <xf numFmtId="2" fontId="0" fillId="2" borderId="44" xfId="0" applyNumberFormat="1" applyFill="1" applyBorder="1" applyProtection="1">
      <protection locked="0"/>
    </xf>
    <xf numFmtId="2" fontId="0" fillId="2" borderId="40" xfId="0" applyNumberFormat="1" applyFill="1" applyBorder="1" applyProtection="1">
      <protection locked="0"/>
    </xf>
    <xf numFmtId="0" fontId="0" fillId="2" borderId="45" xfId="0" applyFill="1" applyBorder="1" applyProtection="1">
      <protection locked="0"/>
    </xf>
    <xf numFmtId="2" fontId="0" fillId="2" borderId="43" xfId="0" applyNumberFormat="1" applyFill="1" applyBorder="1" applyProtection="1">
      <protection locked="0"/>
    </xf>
    <xf numFmtId="2" fontId="2" fillId="0" borderId="39" xfId="0" applyNumberFormat="1" applyFont="1" applyBorder="1" applyAlignment="1">
      <alignment horizontal="center" vertical="top" wrapText="1"/>
    </xf>
    <xf numFmtId="1" fontId="11" fillId="4" borderId="26" xfId="0" applyNumberFormat="1" applyFont="1" applyFill="1" applyBorder="1" applyAlignment="1" applyProtection="1">
      <alignment horizontal="right"/>
      <protection locked="0"/>
    </xf>
    <xf numFmtId="1" fontId="11" fillId="4" borderId="27" xfId="0" applyNumberFormat="1" applyFont="1" applyFill="1" applyBorder="1" applyAlignment="1" applyProtection="1">
      <alignment horizontal="right"/>
      <protection locked="0"/>
    </xf>
    <xf numFmtId="0" fontId="2" fillId="2" borderId="34" xfId="0" applyFont="1" applyFill="1" applyBorder="1" applyAlignment="1" applyProtection="1">
      <alignment horizontal="right" vertical="top" wrapText="1"/>
      <protection locked="0"/>
    </xf>
    <xf numFmtId="2" fontId="11" fillId="4" borderId="41" xfId="0" applyNumberFormat="1" applyFont="1" applyFill="1" applyBorder="1" applyAlignment="1" applyProtection="1">
      <alignment horizontal="right"/>
      <protection locked="0"/>
    </xf>
    <xf numFmtId="1" fontId="11" fillId="4" borderId="28" xfId="0" applyNumberFormat="1" applyFont="1" applyFill="1" applyBorder="1" applyAlignment="1" applyProtection="1">
      <alignment horizontal="right"/>
      <protection locked="0"/>
    </xf>
    <xf numFmtId="1" fontId="11" fillId="4" borderId="29" xfId="0" applyNumberFormat="1" applyFont="1" applyFill="1" applyBorder="1" applyAlignment="1" applyProtection="1">
      <alignment horizontal="right"/>
      <protection locked="0"/>
    </xf>
    <xf numFmtId="2" fontId="11" fillId="4" borderId="42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40" xfId="0" applyNumberFormat="1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2" fillId="2" borderId="37" xfId="0" applyFont="1" applyFill="1" applyBorder="1" applyAlignment="1" applyProtection="1">
      <alignment horizontal="right" vertical="top" wrapText="1"/>
      <protection locked="0"/>
    </xf>
    <xf numFmtId="2" fontId="0" fillId="2" borderId="4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40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3" borderId="43" xfId="0" applyNumberFormat="1" applyFont="1" applyFill="1" applyBorder="1" applyAlignment="1">
      <alignment horizontal="center" vertical="top" wrapText="1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43" xfId="0" applyNumberFormat="1" applyFill="1" applyBorder="1" applyAlignment="1" applyProtection="1">
      <alignment horizontal="right"/>
      <protection locked="0"/>
    </xf>
    <xf numFmtId="1" fontId="0" fillId="2" borderId="30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2" fillId="2" borderId="40" xfId="0" applyNumberFormat="1" applyFont="1" applyFill="1" applyBorder="1" applyAlignment="1" applyProtection="1">
      <alignment horizontal="right" vertical="top" wrapText="1"/>
      <protection locked="0"/>
    </xf>
    <xf numFmtId="2" fontId="0" fillId="2" borderId="45" xfId="0" applyNumberFormat="1" applyFill="1" applyBorder="1" applyProtection="1">
      <protection locked="0"/>
    </xf>
    <xf numFmtId="1" fontId="2" fillId="2" borderId="34" xfId="0" applyNumberFormat="1" applyFont="1" applyFill="1" applyBorder="1" applyAlignment="1" applyProtection="1">
      <alignment horizontal="right" vertical="top" wrapText="1"/>
      <protection locked="0"/>
    </xf>
    <xf numFmtId="1" fontId="11" fillId="4" borderId="35" xfId="0" applyNumberFormat="1" applyFont="1" applyFill="1" applyBorder="1" applyAlignment="1" applyProtection="1">
      <alignment horizontal="right"/>
      <protection locked="0"/>
    </xf>
    <xf numFmtId="1" fontId="0" fillId="2" borderId="37" xfId="0" applyNumberFormat="1" applyFill="1" applyBorder="1" applyProtection="1">
      <protection locked="0"/>
    </xf>
    <xf numFmtId="1" fontId="11" fillId="4" borderId="36" xfId="0" applyNumberFormat="1" applyFont="1" applyFill="1" applyBorder="1" applyAlignment="1" applyProtection="1">
      <alignment horizontal="right"/>
      <protection locked="0"/>
    </xf>
    <xf numFmtId="1" fontId="0" fillId="2" borderId="38" xfId="0" applyNumberForma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right" vertical="top" wrapText="1"/>
      <protection locked="0"/>
    </xf>
    <xf numFmtId="1" fontId="2" fillId="0" borderId="34" xfId="0" applyNumberFormat="1" applyFont="1" applyBorder="1" applyAlignment="1">
      <alignment horizontal="center" vertical="top" wrapText="1"/>
    </xf>
    <xf numFmtId="1" fontId="2" fillId="3" borderId="20" xfId="0" applyNumberFormat="1" applyFont="1" applyFill="1" applyBorder="1" applyAlignment="1">
      <alignment horizontal="center" vertical="top" wrapText="1"/>
    </xf>
    <xf numFmtId="1" fontId="0" fillId="2" borderId="34" xfId="0" applyNumberForma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34" xfId="0" applyNumberFormat="1" applyFont="1" applyFill="1" applyBorder="1" applyAlignment="1" applyProtection="1">
      <alignment horizontal="center" vertical="top" wrapText="1"/>
      <protection locked="0"/>
    </xf>
    <xf numFmtId="1" fontId="0" fillId="2" borderId="38" xfId="0" applyNumberForma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 vertical="top" wrapText="1"/>
      <protection locked="0"/>
    </xf>
    <xf numFmtId="1" fontId="2" fillId="2" borderId="37" xfId="0" applyNumberFormat="1" applyFont="1" applyFill="1" applyBorder="1" applyAlignment="1" applyProtection="1">
      <alignment horizontal="right" vertical="top" wrapText="1"/>
      <protection locked="0"/>
    </xf>
    <xf numFmtId="1" fontId="0" fillId="2" borderId="34" xfId="0" applyNumberFormat="1" applyFill="1" applyBorder="1" applyProtection="1">
      <protection locked="0"/>
    </xf>
    <xf numFmtId="2" fontId="2" fillId="0" borderId="31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 vertical="top" wrapText="1"/>
    </xf>
    <xf numFmtId="1" fontId="2" fillId="0" borderId="33" xfId="0" applyNumberFormat="1" applyFont="1" applyBorder="1" applyAlignment="1">
      <alignment horizontal="center" vertical="top" wrapText="1"/>
    </xf>
    <xf numFmtId="2" fontId="2" fillId="2" borderId="40" xfId="0" applyNumberFormat="1" applyFont="1" applyFill="1" applyBorder="1" applyAlignment="1" applyProtection="1">
      <alignment horizontal="right" wrapText="1"/>
      <protection locked="0"/>
    </xf>
    <xf numFmtId="2" fontId="0" fillId="2" borderId="45" xfId="0" applyNumberFormat="1" applyFill="1" applyBorder="1" applyAlignment="1" applyProtection="1">
      <alignment horizontal="right"/>
      <protection locked="0"/>
    </xf>
    <xf numFmtId="2" fontId="2" fillId="2" borderId="40" xfId="0" applyNumberFormat="1" applyFont="1" applyFill="1" applyBorder="1" applyAlignment="1" applyProtection="1">
      <alignment horizontal="center" vertical="top" wrapText="1"/>
      <protection locked="0"/>
    </xf>
    <xf numFmtId="2" fontId="2" fillId="3" borderId="4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5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I112" sqref="I1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3" t="s">
        <v>39</v>
      </c>
      <c r="D1" s="124"/>
      <c r="E1" s="124"/>
      <c r="F1" s="12" t="s">
        <v>16</v>
      </c>
      <c r="G1" s="2" t="s">
        <v>17</v>
      </c>
      <c r="H1" s="125" t="s">
        <v>40</v>
      </c>
      <c r="I1" s="125"/>
      <c r="J1" s="125"/>
      <c r="K1" s="125"/>
    </row>
    <row r="2" spans="1:12" ht="18" x14ac:dyDescent="0.2">
      <c r="A2" s="34" t="s">
        <v>6</v>
      </c>
      <c r="C2" s="2"/>
      <c r="G2" s="2" t="s">
        <v>18</v>
      </c>
      <c r="H2" s="125" t="s">
        <v>41</v>
      </c>
      <c r="I2" s="125"/>
      <c r="J2" s="125"/>
      <c r="K2" s="125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3">
        <v>1</v>
      </c>
      <c r="I3" s="43">
        <v>9</v>
      </c>
      <c r="J3" s="44">
        <v>2024</v>
      </c>
      <c r="K3" s="45"/>
    </row>
    <row r="4" spans="1:12" ht="13.5" thickBot="1" x14ac:dyDescent="0.25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71" t="s">
        <v>13</v>
      </c>
      <c r="E5" s="7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71" t="s">
        <v>11</v>
      </c>
      <c r="L5" s="87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72" t="s">
        <v>45</v>
      </c>
      <c r="F6" s="73">
        <v>205</v>
      </c>
      <c r="G6" s="73">
        <v>5.15</v>
      </c>
      <c r="H6" s="73">
        <v>6.51</v>
      </c>
      <c r="I6" s="73">
        <v>32.17</v>
      </c>
      <c r="J6" s="74">
        <v>208</v>
      </c>
      <c r="K6" s="76">
        <v>236</v>
      </c>
      <c r="L6" s="88">
        <v>12.47</v>
      </c>
    </row>
    <row r="7" spans="1:12" ht="15" x14ac:dyDescent="0.25">
      <c r="A7" s="23"/>
      <c r="B7" s="15"/>
      <c r="C7" s="11"/>
      <c r="D7" s="6"/>
      <c r="E7" s="38"/>
      <c r="F7" s="64"/>
      <c r="G7" s="64"/>
      <c r="H7" s="64"/>
      <c r="I7" s="64"/>
      <c r="J7" s="64"/>
      <c r="K7" s="77"/>
      <c r="L7" s="151"/>
    </row>
    <row r="8" spans="1:12" ht="15" x14ac:dyDescent="0.25">
      <c r="A8" s="23"/>
      <c r="B8" s="15"/>
      <c r="C8" s="11"/>
      <c r="D8" s="7" t="s">
        <v>22</v>
      </c>
      <c r="E8" s="69" t="s">
        <v>42</v>
      </c>
      <c r="F8" s="70">
        <v>200</v>
      </c>
      <c r="G8" s="70">
        <v>3</v>
      </c>
      <c r="H8" s="70">
        <v>3.3</v>
      </c>
      <c r="I8" s="70">
        <v>12</v>
      </c>
      <c r="J8" s="70">
        <v>94</v>
      </c>
      <c r="K8" s="78">
        <v>462</v>
      </c>
      <c r="L8" s="89">
        <v>17.77</v>
      </c>
    </row>
    <row r="9" spans="1:12" ht="15" x14ac:dyDescent="0.25">
      <c r="A9" s="23"/>
      <c r="B9" s="15"/>
      <c r="C9" s="11"/>
      <c r="D9" s="7" t="s">
        <v>23</v>
      </c>
      <c r="E9" s="69" t="s">
        <v>43</v>
      </c>
      <c r="F9" s="70">
        <v>25</v>
      </c>
      <c r="G9" s="70">
        <v>2</v>
      </c>
      <c r="H9" s="70">
        <v>0</v>
      </c>
      <c r="I9" s="70">
        <v>12</v>
      </c>
      <c r="J9" s="70">
        <v>59</v>
      </c>
      <c r="K9" s="77"/>
      <c r="L9" s="89">
        <v>1.05</v>
      </c>
    </row>
    <row r="10" spans="1:12" ht="15" x14ac:dyDescent="0.25">
      <c r="A10" s="23"/>
      <c r="B10" s="15"/>
      <c r="C10" s="11"/>
      <c r="D10" s="7" t="s">
        <v>24</v>
      </c>
      <c r="E10" s="69" t="s">
        <v>44</v>
      </c>
      <c r="F10" s="70">
        <v>50</v>
      </c>
      <c r="G10" s="70">
        <v>0.4</v>
      </c>
      <c r="H10" s="70">
        <v>0.3</v>
      </c>
      <c r="I10" s="70">
        <v>5</v>
      </c>
      <c r="J10" s="64">
        <v>21</v>
      </c>
      <c r="K10" s="77"/>
      <c r="L10" s="151">
        <v>15.31</v>
      </c>
    </row>
    <row r="11" spans="1:12" ht="15" x14ac:dyDescent="0.25">
      <c r="A11" s="23"/>
      <c r="B11" s="15"/>
      <c r="C11" s="11"/>
      <c r="D11" s="6"/>
      <c r="E11" s="69" t="s">
        <v>103</v>
      </c>
      <c r="F11" s="70">
        <v>30</v>
      </c>
      <c r="G11" s="70">
        <v>7</v>
      </c>
      <c r="H11" s="70">
        <v>9</v>
      </c>
      <c r="I11" s="70">
        <v>0</v>
      </c>
      <c r="J11" s="70">
        <v>107</v>
      </c>
      <c r="K11" s="77">
        <v>63</v>
      </c>
      <c r="L11" s="89">
        <v>30</v>
      </c>
    </row>
    <row r="12" spans="1:12" ht="15" x14ac:dyDescent="0.25">
      <c r="A12" s="24"/>
      <c r="B12" s="17"/>
      <c r="C12" s="8"/>
      <c r="D12" s="18" t="s">
        <v>33</v>
      </c>
      <c r="E12" s="67"/>
      <c r="F12" s="68">
        <f>SUM(F6:F11)</f>
        <v>510</v>
      </c>
      <c r="G12" s="149">
        <f>SUM(G6:G11)</f>
        <v>17.55</v>
      </c>
      <c r="H12" s="149">
        <f>SUM(H6:H11)</f>
        <v>19.11</v>
      </c>
      <c r="I12" s="149">
        <f>SUM(I6:I11)</f>
        <v>61.17</v>
      </c>
      <c r="J12" s="149">
        <f>SUM(J6:J11)</f>
        <v>489</v>
      </c>
      <c r="K12" s="150"/>
      <c r="L12" s="97">
        <f>SUM(L6:L11)</f>
        <v>76.599999999999994</v>
      </c>
    </row>
    <row r="13" spans="1:12" ht="15" x14ac:dyDescent="0.25">
      <c r="A13" s="25">
        <f>A6</f>
        <v>1</v>
      </c>
      <c r="B13" s="13">
        <f>B6</f>
        <v>1</v>
      </c>
      <c r="C13" s="10" t="s">
        <v>25</v>
      </c>
      <c r="D13" s="7" t="s">
        <v>26</v>
      </c>
      <c r="E13" s="52" t="s">
        <v>99</v>
      </c>
      <c r="F13" s="98">
        <v>60</v>
      </c>
      <c r="G13" s="98">
        <v>0.96</v>
      </c>
      <c r="H13" s="98">
        <v>3.72</v>
      </c>
      <c r="I13" s="99">
        <v>3.96</v>
      </c>
      <c r="J13" s="98">
        <v>52.8</v>
      </c>
      <c r="K13" s="131">
        <v>47</v>
      </c>
      <c r="L13" s="129">
        <v>9.8800000000000008</v>
      </c>
    </row>
    <row r="14" spans="1:12" ht="15.75" thickBot="1" x14ac:dyDescent="0.3">
      <c r="A14" s="23"/>
      <c r="B14" s="15"/>
      <c r="C14" s="11"/>
      <c r="D14" s="7" t="s">
        <v>27</v>
      </c>
      <c r="E14" s="46" t="s">
        <v>46</v>
      </c>
      <c r="F14" s="65">
        <v>200</v>
      </c>
      <c r="G14" s="65">
        <v>1.2</v>
      </c>
      <c r="H14" s="65">
        <v>9.6</v>
      </c>
      <c r="I14" s="66">
        <v>3.04</v>
      </c>
      <c r="J14" s="65">
        <v>67</v>
      </c>
      <c r="K14" s="132">
        <v>104</v>
      </c>
      <c r="L14" s="101">
        <v>5.27</v>
      </c>
    </row>
    <row r="15" spans="1:12" ht="15" x14ac:dyDescent="0.25">
      <c r="A15" s="23"/>
      <c r="B15" s="15"/>
      <c r="C15" s="11"/>
      <c r="D15" s="7" t="s">
        <v>28</v>
      </c>
      <c r="E15" s="46" t="s">
        <v>88</v>
      </c>
      <c r="F15" s="65">
        <v>90</v>
      </c>
      <c r="G15" s="65">
        <v>12</v>
      </c>
      <c r="H15" s="55">
        <v>11.43</v>
      </c>
      <c r="I15" s="56">
        <v>3.6</v>
      </c>
      <c r="J15" s="55">
        <v>197</v>
      </c>
      <c r="K15" s="133">
        <v>325</v>
      </c>
      <c r="L15" s="93">
        <v>43.86</v>
      </c>
    </row>
    <row r="16" spans="1:12" ht="15" x14ac:dyDescent="0.25">
      <c r="A16" s="23"/>
      <c r="B16" s="15"/>
      <c r="C16" s="11"/>
      <c r="D16" s="7" t="s">
        <v>29</v>
      </c>
      <c r="E16" s="60" t="s">
        <v>89</v>
      </c>
      <c r="F16" s="60">
        <v>150</v>
      </c>
      <c r="G16" s="122">
        <v>4.45</v>
      </c>
      <c r="H16" s="122">
        <v>4.87</v>
      </c>
      <c r="I16" s="122">
        <v>31.18</v>
      </c>
      <c r="J16" s="122">
        <v>207</v>
      </c>
      <c r="K16" s="131">
        <v>207</v>
      </c>
      <c r="L16" s="130">
        <v>11.34</v>
      </c>
    </row>
    <row r="17" spans="1:12" ht="15" x14ac:dyDescent="0.25">
      <c r="A17" s="23"/>
      <c r="B17" s="15"/>
      <c r="C17" s="11"/>
      <c r="D17" s="7" t="s">
        <v>30</v>
      </c>
      <c r="E17" s="53" t="s">
        <v>48</v>
      </c>
      <c r="F17" s="102">
        <v>200</v>
      </c>
      <c r="G17" s="102">
        <v>0.1</v>
      </c>
      <c r="H17" s="102">
        <v>0.1</v>
      </c>
      <c r="I17" s="103">
        <v>11</v>
      </c>
      <c r="J17" s="102">
        <v>46</v>
      </c>
      <c r="K17" s="134">
        <v>486</v>
      </c>
      <c r="L17" s="104">
        <v>3.7</v>
      </c>
    </row>
    <row r="18" spans="1:12" ht="15" x14ac:dyDescent="0.25">
      <c r="A18" s="23"/>
      <c r="B18" s="15"/>
      <c r="C18" s="11"/>
      <c r="D18" s="7" t="s">
        <v>31</v>
      </c>
      <c r="E18" s="46" t="s">
        <v>43</v>
      </c>
      <c r="F18" s="65">
        <v>25</v>
      </c>
      <c r="G18" s="65">
        <v>1.9</v>
      </c>
      <c r="H18" s="65">
        <v>0.2</v>
      </c>
      <c r="I18" s="66">
        <v>12.3</v>
      </c>
      <c r="J18" s="65">
        <v>58.5</v>
      </c>
      <c r="K18" s="131"/>
      <c r="L18" s="101">
        <v>1.05</v>
      </c>
    </row>
    <row r="19" spans="1:12" ht="15" x14ac:dyDescent="0.25">
      <c r="A19" s="23"/>
      <c r="B19" s="15"/>
      <c r="C19" s="11"/>
      <c r="D19" s="7" t="s">
        <v>32</v>
      </c>
      <c r="E19" s="46" t="s">
        <v>49</v>
      </c>
      <c r="F19" s="65">
        <v>25</v>
      </c>
      <c r="G19" s="65">
        <v>2</v>
      </c>
      <c r="H19" s="65">
        <v>0.37</v>
      </c>
      <c r="I19" s="66">
        <v>10</v>
      </c>
      <c r="J19" s="65">
        <v>51.5</v>
      </c>
      <c r="K19" s="131"/>
      <c r="L19" s="101">
        <v>1.5</v>
      </c>
    </row>
    <row r="20" spans="1:12" ht="15" x14ac:dyDescent="0.25">
      <c r="A20" s="23"/>
      <c r="B20" s="15"/>
      <c r="C20" s="11"/>
      <c r="D20" s="6"/>
      <c r="E20" s="46"/>
      <c r="F20" s="65"/>
      <c r="G20" s="65"/>
      <c r="H20" s="65"/>
      <c r="I20" s="66"/>
      <c r="J20" s="105"/>
      <c r="K20" s="100"/>
      <c r="L20" s="101"/>
    </row>
    <row r="21" spans="1:12" ht="15" x14ac:dyDescent="0.25">
      <c r="A21" s="23"/>
      <c r="B21" s="15"/>
      <c r="C21" s="11"/>
      <c r="D21" s="6"/>
      <c r="E21" s="38"/>
      <c r="F21" s="105"/>
      <c r="G21" s="105"/>
      <c r="H21" s="105"/>
      <c r="I21" s="105"/>
      <c r="J21" s="105"/>
      <c r="K21" s="100"/>
      <c r="L21" s="129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750</v>
      </c>
      <c r="G22" s="106">
        <f t="shared" ref="G22:J22" si="0">SUM(G13:G21)</f>
        <v>22.61</v>
      </c>
      <c r="H22" s="106">
        <f t="shared" si="0"/>
        <v>30.290000000000003</v>
      </c>
      <c r="I22" s="106">
        <f t="shared" si="0"/>
        <v>75.08</v>
      </c>
      <c r="J22" s="106">
        <f t="shared" si="0"/>
        <v>679.8</v>
      </c>
      <c r="K22" s="80"/>
      <c r="L22" s="107">
        <f t="shared" ref="L22" si="1">SUM(L13:L21)</f>
        <v>76.599999999999994</v>
      </c>
    </row>
    <row r="23" spans="1:12" ht="15.75" thickBot="1" x14ac:dyDescent="0.25">
      <c r="A23" s="28">
        <f>A6</f>
        <v>1</v>
      </c>
      <c r="B23" s="29">
        <f>B6</f>
        <v>1</v>
      </c>
      <c r="C23" s="126" t="s">
        <v>4</v>
      </c>
      <c r="D23" s="127"/>
      <c r="E23" s="30"/>
      <c r="F23" s="31">
        <f>F12+F22</f>
        <v>1260</v>
      </c>
      <c r="G23" s="116">
        <f t="shared" ref="G23:J23" si="2">G12+G22</f>
        <v>40.159999999999997</v>
      </c>
      <c r="H23" s="116">
        <f t="shared" si="2"/>
        <v>49.400000000000006</v>
      </c>
      <c r="I23" s="116">
        <f t="shared" si="2"/>
        <v>136.25</v>
      </c>
      <c r="J23" s="116">
        <f t="shared" si="2"/>
        <v>1168.8</v>
      </c>
      <c r="K23" s="81"/>
      <c r="L23" s="117">
        <f t="shared" ref="L23" si="3">L12+L22</f>
        <v>153.19999999999999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54" t="s">
        <v>50</v>
      </c>
      <c r="F24" s="108">
        <v>90</v>
      </c>
      <c r="G24" s="108">
        <v>7.7</v>
      </c>
      <c r="H24" s="108">
        <v>4.4000000000000004</v>
      </c>
      <c r="I24" s="109">
        <v>4.5999999999999996</v>
      </c>
      <c r="J24" s="108">
        <v>129</v>
      </c>
      <c r="K24" s="110">
        <v>300</v>
      </c>
      <c r="L24" s="111">
        <v>48.98</v>
      </c>
    </row>
    <row r="25" spans="1:12" ht="15" x14ac:dyDescent="0.25">
      <c r="A25" s="14"/>
      <c r="B25" s="15"/>
      <c r="C25" s="11"/>
      <c r="D25" s="6"/>
      <c r="E25" s="57" t="s">
        <v>51</v>
      </c>
      <c r="F25" s="112">
        <v>150</v>
      </c>
      <c r="G25" s="112">
        <v>4.1399999999999997</v>
      </c>
      <c r="H25" s="112">
        <v>7.71</v>
      </c>
      <c r="I25" s="113">
        <v>15.12</v>
      </c>
      <c r="J25" s="112">
        <v>117.14</v>
      </c>
      <c r="K25" s="100">
        <v>152</v>
      </c>
      <c r="L25" s="114">
        <v>10.91</v>
      </c>
    </row>
    <row r="26" spans="1:12" ht="15" x14ac:dyDescent="0.25">
      <c r="A26" s="14"/>
      <c r="B26" s="15"/>
      <c r="C26" s="11"/>
      <c r="D26" s="7" t="s">
        <v>22</v>
      </c>
      <c r="E26" s="60" t="s">
        <v>52</v>
      </c>
      <c r="F26" s="115">
        <v>200</v>
      </c>
      <c r="G26" s="118">
        <v>0.2</v>
      </c>
      <c r="H26" s="118">
        <v>0.1</v>
      </c>
      <c r="I26" s="118">
        <v>9.3000000000000007</v>
      </c>
      <c r="J26" s="118">
        <v>38</v>
      </c>
      <c r="K26" s="131">
        <v>457</v>
      </c>
      <c r="L26" s="152">
        <v>1.05</v>
      </c>
    </row>
    <row r="27" spans="1:12" ht="15" x14ac:dyDescent="0.25">
      <c r="A27" s="14"/>
      <c r="B27" s="15"/>
      <c r="C27" s="11"/>
      <c r="D27" s="7" t="s">
        <v>23</v>
      </c>
      <c r="E27" s="60" t="s">
        <v>43</v>
      </c>
      <c r="F27" s="115">
        <v>50</v>
      </c>
      <c r="G27" s="118">
        <v>1.9</v>
      </c>
      <c r="H27" s="118">
        <v>0.2</v>
      </c>
      <c r="I27" s="118">
        <v>12.3</v>
      </c>
      <c r="J27" s="118">
        <v>117</v>
      </c>
      <c r="K27" s="131"/>
      <c r="L27" s="152">
        <v>2.58</v>
      </c>
    </row>
    <row r="28" spans="1:12" ht="15" x14ac:dyDescent="0.25">
      <c r="A28" s="14"/>
      <c r="B28" s="15"/>
      <c r="C28" s="11"/>
      <c r="D28" s="7" t="s">
        <v>24</v>
      </c>
      <c r="E28" s="60" t="s">
        <v>53</v>
      </c>
      <c r="F28" s="115">
        <v>100</v>
      </c>
      <c r="G28" s="118">
        <v>1.5</v>
      </c>
      <c r="H28" s="118">
        <v>0.1</v>
      </c>
      <c r="I28" s="118">
        <v>21</v>
      </c>
      <c r="J28" s="118">
        <v>89</v>
      </c>
      <c r="K28" s="131"/>
      <c r="L28" s="152">
        <v>13.08</v>
      </c>
    </row>
    <row r="29" spans="1:12" ht="15" x14ac:dyDescent="0.25">
      <c r="A29" s="14"/>
      <c r="B29" s="15"/>
      <c r="C29" s="11"/>
      <c r="D29" s="6"/>
      <c r="E29" s="38"/>
      <c r="F29" s="105"/>
      <c r="G29" s="105"/>
      <c r="H29" s="105"/>
      <c r="I29" s="105"/>
      <c r="J29" s="105"/>
      <c r="K29" s="100"/>
      <c r="L29" s="129"/>
    </row>
    <row r="30" spans="1:12" ht="15" x14ac:dyDescent="0.25">
      <c r="A30" s="14"/>
      <c r="B30" s="15"/>
      <c r="C30" s="11"/>
      <c r="D30" s="6"/>
      <c r="E30" s="38"/>
      <c r="F30" s="105"/>
      <c r="G30" s="105"/>
      <c r="H30" s="105"/>
      <c r="I30" s="105"/>
      <c r="J30" s="105"/>
      <c r="K30" s="100"/>
      <c r="L30" s="129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590</v>
      </c>
      <c r="G31" s="106">
        <f t="shared" ref="G31" si="4">SUM(G24:G30)</f>
        <v>15.44</v>
      </c>
      <c r="H31" s="106">
        <f t="shared" ref="H31" si="5">SUM(H24:H30)</f>
        <v>12.509999999999998</v>
      </c>
      <c r="I31" s="106">
        <f t="shared" ref="I31" si="6">SUM(I24:I30)</f>
        <v>62.32</v>
      </c>
      <c r="J31" s="106">
        <f t="shared" ref="J31:L31" si="7">SUM(J24:J30)</f>
        <v>490.14</v>
      </c>
      <c r="K31" s="80"/>
      <c r="L31" s="107">
        <f t="shared" si="7"/>
        <v>76.599999999999994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60" t="s">
        <v>98</v>
      </c>
      <c r="F32" s="60">
        <v>60</v>
      </c>
      <c r="G32" s="118">
        <v>0.87</v>
      </c>
      <c r="H32" s="118">
        <v>3.6</v>
      </c>
      <c r="I32" s="118">
        <v>5.04</v>
      </c>
      <c r="J32" s="118">
        <v>56.4</v>
      </c>
      <c r="K32" s="135">
        <v>29</v>
      </c>
      <c r="L32" s="152">
        <v>13.23</v>
      </c>
    </row>
    <row r="33" spans="1:12" ht="15" x14ac:dyDescent="0.25">
      <c r="A33" s="14"/>
      <c r="B33" s="15"/>
      <c r="C33" s="11"/>
      <c r="D33" s="7" t="s">
        <v>27</v>
      </c>
      <c r="E33" s="60" t="s">
        <v>54</v>
      </c>
      <c r="F33" s="60">
        <v>200</v>
      </c>
      <c r="G33" s="118">
        <v>1.88</v>
      </c>
      <c r="H33" s="118">
        <v>3.62</v>
      </c>
      <c r="I33" s="118">
        <v>7.64</v>
      </c>
      <c r="J33" s="118">
        <v>70.06</v>
      </c>
      <c r="K33" s="135">
        <v>95</v>
      </c>
      <c r="L33" s="152">
        <v>14.31</v>
      </c>
    </row>
    <row r="34" spans="1:12" ht="15" x14ac:dyDescent="0.25">
      <c r="A34" s="14"/>
      <c r="B34" s="15"/>
      <c r="C34" s="11"/>
      <c r="D34" s="7" t="s">
        <v>28</v>
      </c>
      <c r="E34" s="60" t="s">
        <v>55</v>
      </c>
      <c r="F34" s="60">
        <v>100</v>
      </c>
      <c r="G34" s="118">
        <v>17.34</v>
      </c>
      <c r="H34" s="118">
        <v>12.67</v>
      </c>
      <c r="I34" s="118">
        <v>10.51</v>
      </c>
      <c r="J34" s="118">
        <v>225.85</v>
      </c>
      <c r="K34" s="135">
        <v>359</v>
      </c>
      <c r="L34" s="152">
        <v>30.91</v>
      </c>
    </row>
    <row r="35" spans="1:12" ht="15" x14ac:dyDescent="0.25">
      <c r="A35" s="14"/>
      <c r="B35" s="15"/>
      <c r="C35" s="11"/>
      <c r="D35" s="7" t="s">
        <v>29</v>
      </c>
      <c r="E35" s="60" t="s">
        <v>47</v>
      </c>
      <c r="F35" s="60">
        <v>150</v>
      </c>
      <c r="G35" s="118">
        <v>5.55</v>
      </c>
      <c r="H35" s="118">
        <v>4.95</v>
      </c>
      <c r="I35" s="118">
        <v>29.55</v>
      </c>
      <c r="J35" s="118">
        <v>184.5</v>
      </c>
      <c r="K35" s="135">
        <v>256</v>
      </c>
      <c r="L35" s="152">
        <v>10.4</v>
      </c>
    </row>
    <row r="36" spans="1:12" ht="15" x14ac:dyDescent="0.25">
      <c r="A36" s="14"/>
      <c r="B36" s="15"/>
      <c r="C36" s="11"/>
      <c r="D36" s="7" t="s">
        <v>30</v>
      </c>
      <c r="E36" s="60" t="s">
        <v>56</v>
      </c>
      <c r="F36" s="60">
        <v>200</v>
      </c>
      <c r="G36" s="118">
        <v>0.1</v>
      </c>
      <c r="H36" s="118">
        <v>0.1</v>
      </c>
      <c r="I36" s="118">
        <v>11</v>
      </c>
      <c r="J36" s="136">
        <v>46</v>
      </c>
      <c r="K36" s="131">
        <v>486</v>
      </c>
      <c r="L36" s="152">
        <v>5.17</v>
      </c>
    </row>
    <row r="37" spans="1:12" ht="15" x14ac:dyDescent="0.25">
      <c r="A37" s="14"/>
      <c r="B37" s="15"/>
      <c r="C37" s="11"/>
      <c r="D37" s="7" t="s">
        <v>31</v>
      </c>
      <c r="E37" s="60" t="s">
        <v>43</v>
      </c>
      <c r="F37" s="60">
        <v>25</v>
      </c>
      <c r="G37" s="118">
        <v>1.9</v>
      </c>
      <c r="H37" s="118">
        <v>0.2</v>
      </c>
      <c r="I37" s="118">
        <v>12.3</v>
      </c>
      <c r="J37" s="118">
        <v>58.5</v>
      </c>
      <c r="K37" s="131"/>
      <c r="L37" s="152">
        <v>1.05</v>
      </c>
    </row>
    <row r="38" spans="1:12" ht="15" x14ac:dyDescent="0.25">
      <c r="A38" s="14"/>
      <c r="B38" s="15"/>
      <c r="C38" s="11"/>
      <c r="D38" s="7" t="s">
        <v>32</v>
      </c>
      <c r="E38" s="60" t="s">
        <v>57</v>
      </c>
      <c r="F38" s="60">
        <v>25</v>
      </c>
      <c r="G38" s="118">
        <v>2</v>
      </c>
      <c r="H38" s="118">
        <v>0.37</v>
      </c>
      <c r="I38" s="118">
        <v>10</v>
      </c>
      <c r="J38" s="118">
        <v>51.5</v>
      </c>
      <c r="K38" s="131"/>
      <c r="L38" s="152">
        <v>1.53</v>
      </c>
    </row>
    <row r="39" spans="1:12" ht="15" x14ac:dyDescent="0.25">
      <c r="A39" s="14"/>
      <c r="B39" s="15"/>
      <c r="C39" s="11"/>
      <c r="D39" s="6"/>
      <c r="E39" s="38"/>
      <c r="F39" s="39"/>
      <c r="G39" s="105"/>
      <c r="H39" s="105"/>
      <c r="I39" s="105"/>
      <c r="J39" s="105"/>
      <c r="K39" s="100"/>
      <c r="L39" s="129"/>
    </row>
    <row r="40" spans="1:12" ht="15" x14ac:dyDescent="0.25">
      <c r="A40" s="14"/>
      <c r="B40" s="15"/>
      <c r="C40" s="11"/>
      <c r="D40" s="6"/>
      <c r="E40" s="38"/>
      <c r="F40" s="39"/>
      <c r="G40" s="105"/>
      <c r="H40" s="105"/>
      <c r="I40" s="105"/>
      <c r="J40" s="105"/>
      <c r="K40" s="100"/>
      <c r="L40" s="129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760</v>
      </c>
      <c r="G41" s="106">
        <f t="shared" ref="G41" si="8">SUM(G32:G40)</f>
        <v>29.64</v>
      </c>
      <c r="H41" s="106">
        <f t="shared" ref="H41" si="9">SUM(H32:H40)</f>
        <v>25.51</v>
      </c>
      <c r="I41" s="106">
        <f t="shared" ref="I41" si="10">SUM(I32:I40)</f>
        <v>86.039999999999992</v>
      </c>
      <c r="J41" s="106">
        <f t="shared" ref="J41:L41" si="11">SUM(J32:J40)</f>
        <v>692.81</v>
      </c>
      <c r="K41" s="137"/>
      <c r="L41" s="107">
        <f t="shared" si="11"/>
        <v>76.600000000000009</v>
      </c>
    </row>
    <row r="42" spans="1:12" ht="15.75" customHeight="1" thickBot="1" x14ac:dyDescent="0.25">
      <c r="A42" s="32">
        <f>A24</f>
        <v>1</v>
      </c>
      <c r="B42" s="32">
        <f>B24</f>
        <v>2</v>
      </c>
      <c r="C42" s="126" t="s">
        <v>4</v>
      </c>
      <c r="D42" s="127"/>
      <c r="E42" s="30"/>
      <c r="F42" s="31">
        <f>F31+F41</f>
        <v>1350</v>
      </c>
      <c r="G42" s="116">
        <f t="shared" ref="G42" si="12">G31+G41</f>
        <v>45.08</v>
      </c>
      <c r="H42" s="116">
        <f t="shared" ref="H42" si="13">H31+H41</f>
        <v>38.019999999999996</v>
      </c>
      <c r="I42" s="116">
        <f t="shared" ref="I42" si="14">I31+I41</f>
        <v>148.35999999999999</v>
      </c>
      <c r="J42" s="116">
        <f t="shared" ref="J42:L42" si="15">J31+J41</f>
        <v>1182.9499999999998</v>
      </c>
      <c r="K42" s="138"/>
      <c r="L42" s="154">
        <f t="shared" si="15"/>
        <v>153.19999999999999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54" t="s">
        <v>58</v>
      </c>
      <c r="F43" s="108">
        <v>150</v>
      </c>
      <c r="G43" s="108">
        <v>23.85</v>
      </c>
      <c r="H43" s="108">
        <v>11.55</v>
      </c>
      <c r="I43" s="109">
        <v>22.5</v>
      </c>
      <c r="J43" s="108">
        <v>291</v>
      </c>
      <c r="K43" s="110">
        <v>279</v>
      </c>
      <c r="L43" s="111">
        <v>44.87</v>
      </c>
    </row>
    <row r="44" spans="1:12" ht="15.75" thickBot="1" x14ac:dyDescent="0.3">
      <c r="A44" s="23"/>
      <c r="B44" s="15"/>
      <c r="C44" s="11"/>
      <c r="D44" s="6"/>
      <c r="E44" s="61" t="s">
        <v>59</v>
      </c>
      <c r="F44" s="119">
        <v>50</v>
      </c>
      <c r="G44" s="119">
        <v>1.2</v>
      </c>
      <c r="H44" s="119">
        <v>2.41</v>
      </c>
      <c r="I44" s="121">
        <v>3.95</v>
      </c>
      <c r="J44" s="136">
        <v>42</v>
      </c>
      <c r="K44" s="131">
        <v>406</v>
      </c>
      <c r="L44" s="120">
        <v>3.86</v>
      </c>
    </row>
    <row r="45" spans="1:12" ht="15" x14ac:dyDescent="0.25">
      <c r="A45" s="23"/>
      <c r="B45" s="15"/>
      <c r="C45" s="11"/>
      <c r="D45" s="7" t="s">
        <v>22</v>
      </c>
      <c r="E45" s="60" t="s">
        <v>60</v>
      </c>
      <c r="F45" s="115">
        <v>200</v>
      </c>
      <c r="G45" s="118">
        <v>2.8</v>
      </c>
      <c r="H45" s="118">
        <v>2.5</v>
      </c>
      <c r="I45" s="118">
        <v>13.6</v>
      </c>
      <c r="J45" s="136">
        <v>88</v>
      </c>
      <c r="K45" s="131">
        <v>465</v>
      </c>
      <c r="L45" s="152">
        <v>9.98</v>
      </c>
    </row>
    <row r="46" spans="1:12" ht="15" x14ac:dyDescent="0.25">
      <c r="A46" s="23"/>
      <c r="B46" s="15"/>
      <c r="C46" s="11"/>
      <c r="D46" s="7" t="s">
        <v>23</v>
      </c>
      <c r="E46" s="60"/>
      <c r="F46" s="115"/>
      <c r="G46" s="118"/>
      <c r="H46" s="118"/>
      <c r="I46" s="118"/>
      <c r="J46" s="118"/>
      <c r="K46" s="131"/>
      <c r="L46" s="152"/>
    </row>
    <row r="47" spans="1:12" ht="15" x14ac:dyDescent="0.25">
      <c r="A47" s="23"/>
      <c r="B47" s="15"/>
      <c r="C47" s="11"/>
      <c r="D47" s="7" t="s">
        <v>24</v>
      </c>
      <c r="E47" s="60" t="s">
        <v>62</v>
      </c>
      <c r="F47" s="115">
        <v>100</v>
      </c>
      <c r="G47" s="118">
        <v>0.4</v>
      </c>
      <c r="H47" s="118">
        <v>0.4</v>
      </c>
      <c r="I47" s="118">
        <v>9.8000000000000007</v>
      </c>
      <c r="J47" s="136">
        <v>45</v>
      </c>
      <c r="K47" s="131"/>
      <c r="L47" s="129">
        <v>12.86</v>
      </c>
    </row>
    <row r="48" spans="1:12" ht="15.75" thickBot="1" x14ac:dyDescent="0.3">
      <c r="A48" s="23"/>
      <c r="B48" s="15"/>
      <c r="C48" s="11"/>
      <c r="D48" s="6"/>
      <c r="E48" s="57" t="s">
        <v>61</v>
      </c>
      <c r="F48" s="112">
        <v>40</v>
      </c>
      <c r="G48" s="119">
        <v>2</v>
      </c>
      <c r="H48" s="119">
        <v>4</v>
      </c>
      <c r="I48" s="121">
        <v>20</v>
      </c>
      <c r="J48" s="136">
        <v>121</v>
      </c>
      <c r="K48" s="139">
        <v>73</v>
      </c>
      <c r="L48" s="114">
        <v>5.03</v>
      </c>
    </row>
    <row r="49" spans="1:12" ht="15" x14ac:dyDescent="0.25">
      <c r="A49" s="23"/>
      <c r="B49" s="15"/>
      <c r="C49" s="11"/>
      <c r="D49" s="6"/>
      <c r="E49" s="38"/>
      <c r="F49" s="39"/>
      <c r="G49" s="140"/>
      <c r="H49" s="140"/>
      <c r="I49" s="140"/>
      <c r="J49" s="140"/>
      <c r="K49" s="141"/>
      <c r="L49" s="15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540</v>
      </c>
      <c r="G50" s="106">
        <f t="shared" ref="G50" si="16">SUM(G43:G49)</f>
        <v>30.25</v>
      </c>
      <c r="H50" s="106">
        <f t="shared" ref="H50" si="17">SUM(H43:H49)</f>
        <v>20.86</v>
      </c>
      <c r="I50" s="106">
        <f t="shared" ref="I50" si="18">SUM(I43:I49)</f>
        <v>69.849999999999994</v>
      </c>
      <c r="J50" s="106">
        <f t="shared" ref="J50:L50" si="19">SUM(J43:J49)</f>
        <v>587</v>
      </c>
      <c r="K50" s="137"/>
      <c r="L50" s="107">
        <f t="shared" si="19"/>
        <v>76.599999999999994</v>
      </c>
    </row>
    <row r="51" spans="1:12" ht="15" x14ac:dyDescent="0.25">
      <c r="A51" s="25">
        <f>A43</f>
        <v>1</v>
      </c>
      <c r="B51" s="13">
        <f>B43</f>
        <v>3</v>
      </c>
      <c r="C51" s="10" t="s">
        <v>25</v>
      </c>
      <c r="D51" s="7" t="s">
        <v>26</v>
      </c>
      <c r="E51" s="60" t="s">
        <v>100</v>
      </c>
      <c r="F51" s="60">
        <v>60</v>
      </c>
      <c r="G51" s="122">
        <v>0.72</v>
      </c>
      <c r="H51" s="122">
        <v>3.66</v>
      </c>
      <c r="I51" s="122">
        <v>9.7200000000000006</v>
      </c>
      <c r="J51" s="122">
        <v>62.16</v>
      </c>
      <c r="K51" s="142">
        <v>24</v>
      </c>
      <c r="L51" s="130">
        <v>12.8</v>
      </c>
    </row>
    <row r="52" spans="1:12" ht="15" x14ac:dyDescent="0.25">
      <c r="A52" s="23"/>
      <c r="B52" s="15"/>
      <c r="C52" s="11"/>
      <c r="D52" s="7" t="s">
        <v>27</v>
      </c>
      <c r="E52" s="60" t="s">
        <v>94</v>
      </c>
      <c r="F52" s="115">
        <v>200</v>
      </c>
      <c r="G52" s="118">
        <v>2.3199999999999998</v>
      </c>
      <c r="H52" s="118">
        <v>3.32</v>
      </c>
      <c r="I52" s="118">
        <v>9.76</v>
      </c>
      <c r="J52" s="118">
        <v>78.2</v>
      </c>
      <c r="K52" s="135">
        <v>129</v>
      </c>
      <c r="L52" s="152">
        <v>6.97</v>
      </c>
    </row>
    <row r="53" spans="1:12" ht="15" x14ac:dyDescent="0.25">
      <c r="A53" s="23"/>
      <c r="B53" s="15"/>
      <c r="C53" s="11"/>
      <c r="D53" s="7" t="s">
        <v>28</v>
      </c>
      <c r="E53" s="60" t="s">
        <v>95</v>
      </c>
      <c r="F53" s="115">
        <v>90</v>
      </c>
      <c r="G53" s="118">
        <v>15.84</v>
      </c>
      <c r="H53" s="118">
        <v>11.07</v>
      </c>
      <c r="I53" s="118">
        <v>13.5</v>
      </c>
      <c r="J53" s="118">
        <v>191.7</v>
      </c>
      <c r="K53" s="135">
        <v>347</v>
      </c>
      <c r="L53" s="152">
        <v>36.770000000000003</v>
      </c>
    </row>
    <row r="54" spans="1:12" ht="15" x14ac:dyDescent="0.25">
      <c r="A54" s="23"/>
      <c r="B54" s="15"/>
      <c r="C54" s="11"/>
      <c r="D54" s="7" t="s">
        <v>29</v>
      </c>
      <c r="E54" s="60" t="s">
        <v>87</v>
      </c>
      <c r="F54" s="115">
        <v>150</v>
      </c>
      <c r="G54" s="118">
        <v>5.88</v>
      </c>
      <c r="H54" s="118">
        <v>11.05</v>
      </c>
      <c r="I54" s="118">
        <v>16.53</v>
      </c>
      <c r="J54" s="118">
        <v>149.19999999999999</v>
      </c>
      <c r="K54" s="135">
        <v>172</v>
      </c>
      <c r="L54" s="152">
        <v>7.66</v>
      </c>
    </row>
    <row r="55" spans="1:12" ht="15" x14ac:dyDescent="0.25">
      <c r="A55" s="23"/>
      <c r="B55" s="15"/>
      <c r="C55" s="11"/>
      <c r="D55" s="7" t="s">
        <v>30</v>
      </c>
      <c r="E55" s="60" t="s">
        <v>63</v>
      </c>
      <c r="F55" s="115">
        <v>200</v>
      </c>
      <c r="G55" s="118">
        <v>0.3</v>
      </c>
      <c r="H55" s="118">
        <v>0.01</v>
      </c>
      <c r="I55" s="118">
        <v>17.5</v>
      </c>
      <c r="J55" s="118">
        <v>72</v>
      </c>
      <c r="K55" s="131">
        <v>495</v>
      </c>
      <c r="L55" s="152">
        <v>6.06</v>
      </c>
    </row>
    <row r="56" spans="1:12" ht="15" x14ac:dyDescent="0.25">
      <c r="A56" s="23"/>
      <c r="B56" s="15"/>
      <c r="C56" s="11"/>
      <c r="D56" s="7" t="s">
        <v>31</v>
      </c>
      <c r="E56" s="60" t="s">
        <v>43</v>
      </c>
      <c r="F56" s="115">
        <v>25</v>
      </c>
      <c r="G56" s="118">
        <v>1.9</v>
      </c>
      <c r="H56" s="118">
        <v>0.2</v>
      </c>
      <c r="I56" s="118">
        <v>12.3</v>
      </c>
      <c r="J56" s="118">
        <v>58.5</v>
      </c>
      <c r="K56" s="131"/>
      <c r="L56" s="152">
        <v>1.22</v>
      </c>
    </row>
    <row r="57" spans="1:12" ht="15" x14ac:dyDescent="0.25">
      <c r="A57" s="23"/>
      <c r="B57" s="15"/>
      <c r="C57" s="11"/>
      <c r="D57" s="7" t="s">
        <v>32</v>
      </c>
      <c r="E57" s="60" t="s">
        <v>96</v>
      </c>
      <c r="F57" s="115">
        <v>25</v>
      </c>
      <c r="G57" s="118">
        <v>2</v>
      </c>
      <c r="H57" s="118">
        <v>0.37</v>
      </c>
      <c r="I57" s="118">
        <v>10</v>
      </c>
      <c r="J57" s="118">
        <v>51.5</v>
      </c>
      <c r="K57" s="131"/>
      <c r="L57" s="152">
        <v>1.47</v>
      </c>
    </row>
    <row r="58" spans="1:12" ht="15" x14ac:dyDescent="0.25">
      <c r="A58" s="23"/>
      <c r="B58" s="15"/>
      <c r="C58" s="11"/>
      <c r="D58" s="6"/>
      <c r="E58" s="57" t="s">
        <v>65</v>
      </c>
      <c r="F58" s="112">
        <v>30</v>
      </c>
      <c r="G58" s="112">
        <v>3.36</v>
      </c>
      <c r="H58" s="112">
        <v>6.89</v>
      </c>
      <c r="I58" s="113">
        <v>9.2200000000000006</v>
      </c>
      <c r="J58" s="112">
        <v>112.33</v>
      </c>
      <c r="K58" s="131">
        <v>256</v>
      </c>
      <c r="L58" s="114">
        <v>3.65</v>
      </c>
    </row>
    <row r="59" spans="1:12" ht="15" x14ac:dyDescent="0.25">
      <c r="A59" s="23"/>
      <c r="B59" s="15"/>
      <c r="C59" s="11"/>
      <c r="D59" s="6"/>
      <c r="E59" s="38"/>
      <c r="F59" s="105"/>
      <c r="G59" s="136"/>
      <c r="H59" s="136"/>
      <c r="I59" s="136"/>
      <c r="J59" s="136"/>
      <c r="K59" s="131"/>
      <c r="L59" s="129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780</v>
      </c>
      <c r="G60" s="106">
        <f t="shared" ref="G60" si="20">SUM(G51:G59)</f>
        <v>32.32</v>
      </c>
      <c r="H60" s="106">
        <f t="shared" ref="H60" si="21">SUM(H51:H59)</f>
        <v>36.57</v>
      </c>
      <c r="I60" s="106">
        <f t="shared" ref="I60" si="22">SUM(I51:I59)</f>
        <v>98.53</v>
      </c>
      <c r="J60" s="106">
        <f t="shared" ref="J60:L60" si="23">SUM(J51:J59)</f>
        <v>775.59</v>
      </c>
      <c r="K60" s="137"/>
      <c r="L60" s="107">
        <f t="shared" si="23"/>
        <v>76.600000000000009</v>
      </c>
    </row>
    <row r="61" spans="1:12" ht="15.75" customHeight="1" thickBot="1" x14ac:dyDescent="0.25">
      <c r="A61" s="28">
        <f>A43</f>
        <v>1</v>
      </c>
      <c r="B61" s="29">
        <f>B43</f>
        <v>3</v>
      </c>
      <c r="C61" s="126" t="s">
        <v>4</v>
      </c>
      <c r="D61" s="127"/>
      <c r="E61" s="30"/>
      <c r="F61" s="31">
        <f>F50+F60</f>
        <v>1320</v>
      </c>
      <c r="G61" s="116">
        <f t="shared" ref="G61" si="24">G50+G60</f>
        <v>62.57</v>
      </c>
      <c r="H61" s="116">
        <f t="shared" ref="H61" si="25">H50+H60</f>
        <v>57.43</v>
      </c>
      <c r="I61" s="116">
        <f t="shared" ref="I61" si="26">I50+I60</f>
        <v>168.38</v>
      </c>
      <c r="J61" s="116">
        <f t="shared" ref="J61:L61" si="27">J50+J60</f>
        <v>1362.5900000000001</v>
      </c>
      <c r="K61" s="138"/>
      <c r="L61" s="117">
        <f t="shared" si="27"/>
        <v>153.19999999999999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54" t="s">
        <v>66</v>
      </c>
      <c r="F62" s="55">
        <v>150</v>
      </c>
      <c r="G62" s="55">
        <v>8.5</v>
      </c>
      <c r="H62" s="55">
        <v>6.36</v>
      </c>
      <c r="I62" s="56">
        <v>24</v>
      </c>
      <c r="J62" s="55">
        <v>242.16</v>
      </c>
      <c r="K62" s="84">
        <v>202</v>
      </c>
      <c r="L62" s="93">
        <v>23.23</v>
      </c>
    </row>
    <row r="63" spans="1:12" ht="15.75" thickBot="1" x14ac:dyDescent="0.3">
      <c r="A63" s="23"/>
      <c r="B63" s="15"/>
      <c r="C63" s="11"/>
      <c r="D63" s="6"/>
      <c r="E63" s="61" t="s">
        <v>67</v>
      </c>
      <c r="F63" s="62">
        <v>90</v>
      </c>
      <c r="G63" s="62">
        <v>10.56</v>
      </c>
      <c r="H63" s="62">
        <v>9.85</v>
      </c>
      <c r="I63" s="63">
        <v>5.8</v>
      </c>
      <c r="J63" s="62">
        <v>183.09</v>
      </c>
      <c r="K63" s="85">
        <v>350</v>
      </c>
      <c r="L63" s="96">
        <v>47.15</v>
      </c>
    </row>
    <row r="64" spans="1:12" ht="15" x14ac:dyDescent="0.25">
      <c r="A64" s="23"/>
      <c r="B64" s="15"/>
      <c r="C64" s="11"/>
      <c r="D64" s="7" t="s">
        <v>22</v>
      </c>
      <c r="E64" s="60" t="s">
        <v>68</v>
      </c>
      <c r="F64" s="60">
        <v>200</v>
      </c>
      <c r="G64" s="122">
        <v>0.3</v>
      </c>
      <c r="H64" s="122">
        <v>0.1</v>
      </c>
      <c r="I64" s="122">
        <v>8</v>
      </c>
      <c r="J64" s="122">
        <v>40</v>
      </c>
      <c r="K64" s="142">
        <v>459</v>
      </c>
      <c r="L64" s="130">
        <v>3.53</v>
      </c>
    </row>
    <row r="65" spans="1:12" ht="15" x14ac:dyDescent="0.25">
      <c r="A65" s="23"/>
      <c r="B65" s="15"/>
      <c r="C65" s="11"/>
      <c r="D65" s="7" t="s">
        <v>23</v>
      </c>
      <c r="E65" s="60" t="s">
        <v>43</v>
      </c>
      <c r="F65" s="60">
        <v>25</v>
      </c>
      <c r="G65" s="122">
        <v>1.9</v>
      </c>
      <c r="H65" s="122">
        <v>0.2</v>
      </c>
      <c r="I65" s="122">
        <v>12.3</v>
      </c>
      <c r="J65" s="122">
        <v>58.5</v>
      </c>
      <c r="K65" s="141"/>
      <c r="L65" s="130">
        <v>1.22</v>
      </c>
    </row>
    <row r="66" spans="1:12" ht="15" x14ac:dyDescent="0.25">
      <c r="A66" s="23"/>
      <c r="B66" s="15"/>
      <c r="C66" s="11"/>
      <c r="D66" s="6"/>
      <c r="E66" s="46" t="s">
        <v>49</v>
      </c>
      <c r="F66" s="47">
        <v>25</v>
      </c>
      <c r="G66" s="47">
        <v>2</v>
      </c>
      <c r="H66" s="47">
        <v>0.37</v>
      </c>
      <c r="I66" s="48">
        <v>10</v>
      </c>
      <c r="J66" s="47">
        <v>26</v>
      </c>
      <c r="K66" s="141"/>
      <c r="L66" s="91">
        <v>1.47</v>
      </c>
    </row>
    <row r="67" spans="1:12" ht="15" x14ac:dyDescent="0.25">
      <c r="A67" s="24"/>
      <c r="B67" s="17"/>
      <c r="C67" s="8"/>
      <c r="D67" s="18" t="s">
        <v>33</v>
      </c>
      <c r="E67" s="9"/>
      <c r="F67" s="19">
        <f>SUM(F62:F66)</f>
        <v>490</v>
      </c>
      <c r="G67" s="106">
        <f>SUM(G62:G66)</f>
        <v>23.26</v>
      </c>
      <c r="H67" s="106">
        <f>SUM(H62:H66)</f>
        <v>16.880000000000003</v>
      </c>
      <c r="I67" s="106">
        <f>SUM(I62:I66)</f>
        <v>60.099999999999994</v>
      </c>
      <c r="J67" s="106">
        <f>SUM(J62:J66)</f>
        <v>549.75</v>
      </c>
      <c r="K67" s="137"/>
      <c r="L67" s="107">
        <f>SUM(L62:L66)</f>
        <v>76.599999999999994</v>
      </c>
    </row>
    <row r="68" spans="1:12" ht="15" x14ac:dyDescent="0.25">
      <c r="A68" s="25">
        <f>A62</f>
        <v>1</v>
      </c>
      <c r="B68" s="13">
        <f>B62</f>
        <v>4</v>
      </c>
      <c r="C68" s="10" t="s">
        <v>25</v>
      </c>
      <c r="D68" s="7" t="s">
        <v>26</v>
      </c>
      <c r="E68" s="60" t="s">
        <v>101</v>
      </c>
      <c r="F68" s="60">
        <v>60</v>
      </c>
      <c r="G68" s="122">
        <v>0.6</v>
      </c>
      <c r="H68" s="122">
        <v>3.6</v>
      </c>
      <c r="I68" s="122">
        <v>4.5599999999999996</v>
      </c>
      <c r="J68" s="122">
        <v>54.6</v>
      </c>
      <c r="K68" s="142">
        <v>26</v>
      </c>
      <c r="L68" s="130">
        <v>10.88</v>
      </c>
    </row>
    <row r="69" spans="1:12" ht="15" x14ac:dyDescent="0.25">
      <c r="A69" s="23"/>
      <c r="B69" s="15"/>
      <c r="C69" s="11"/>
      <c r="D69" s="7" t="s">
        <v>27</v>
      </c>
      <c r="E69" s="60" t="s">
        <v>69</v>
      </c>
      <c r="F69" s="60">
        <v>200</v>
      </c>
      <c r="G69" s="122">
        <v>4.08</v>
      </c>
      <c r="H69" s="122">
        <v>10.06</v>
      </c>
      <c r="I69" s="122">
        <v>87.6</v>
      </c>
      <c r="J69" s="122">
        <v>87.6</v>
      </c>
      <c r="K69" s="142">
        <v>100</v>
      </c>
      <c r="L69" s="130">
        <v>8.84</v>
      </c>
    </row>
    <row r="70" spans="1:12" ht="15" x14ac:dyDescent="0.25">
      <c r="A70" s="23"/>
      <c r="B70" s="15"/>
      <c r="C70" s="11"/>
      <c r="D70" s="7" t="s">
        <v>28</v>
      </c>
      <c r="E70" s="60" t="s">
        <v>70</v>
      </c>
      <c r="F70" s="60">
        <v>90</v>
      </c>
      <c r="G70" s="122">
        <v>15.39</v>
      </c>
      <c r="H70" s="122">
        <v>11.4</v>
      </c>
      <c r="I70" s="122">
        <v>0.28000000000000003</v>
      </c>
      <c r="J70" s="122">
        <v>183.3</v>
      </c>
      <c r="K70" s="142">
        <v>366</v>
      </c>
      <c r="L70" s="130">
        <v>37.4</v>
      </c>
    </row>
    <row r="71" spans="1:12" ht="15" x14ac:dyDescent="0.25">
      <c r="A71" s="23"/>
      <c r="B71" s="15"/>
      <c r="C71" s="11"/>
      <c r="D71" s="7" t="s">
        <v>29</v>
      </c>
      <c r="E71" s="60" t="s">
        <v>71</v>
      </c>
      <c r="F71" s="60">
        <v>150</v>
      </c>
      <c r="G71" s="122">
        <v>3.6</v>
      </c>
      <c r="H71" s="122">
        <v>5.4</v>
      </c>
      <c r="I71" s="122">
        <v>29.4</v>
      </c>
      <c r="J71" s="122">
        <v>181.2</v>
      </c>
      <c r="K71" s="142">
        <v>386</v>
      </c>
      <c r="L71" s="130">
        <v>9.92</v>
      </c>
    </row>
    <row r="72" spans="1:12" ht="15" x14ac:dyDescent="0.25">
      <c r="A72" s="23"/>
      <c r="B72" s="15"/>
      <c r="C72" s="11"/>
      <c r="D72" s="7" t="s">
        <v>30</v>
      </c>
      <c r="E72" s="60" t="s">
        <v>72</v>
      </c>
      <c r="F72" s="60">
        <v>200</v>
      </c>
      <c r="G72" s="122">
        <v>0</v>
      </c>
      <c r="H72" s="122">
        <v>0</v>
      </c>
      <c r="I72" s="122">
        <v>15</v>
      </c>
      <c r="J72" s="122">
        <v>90</v>
      </c>
      <c r="K72" s="142">
        <v>484</v>
      </c>
      <c r="L72" s="130">
        <v>6.87</v>
      </c>
    </row>
    <row r="73" spans="1:12" ht="15" x14ac:dyDescent="0.25">
      <c r="A73" s="23"/>
      <c r="B73" s="15"/>
      <c r="C73" s="11"/>
      <c r="D73" s="7" t="s">
        <v>31</v>
      </c>
      <c r="E73" s="60" t="s">
        <v>43</v>
      </c>
      <c r="F73" s="60">
        <v>25</v>
      </c>
      <c r="G73" s="122">
        <v>1.9</v>
      </c>
      <c r="H73" s="122">
        <v>0.2</v>
      </c>
      <c r="I73" s="122">
        <v>12.3</v>
      </c>
      <c r="J73" s="122">
        <v>58.5</v>
      </c>
      <c r="K73" s="141"/>
      <c r="L73" s="130">
        <v>1.22</v>
      </c>
    </row>
    <row r="74" spans="1:12" ht="15" x14ac:dyDescent="0.25">
      <c r="A74" s="23"/>
      <c r="B74" s="15"/>
      <c r="C74" s="11"/>
      <c r="D74" s="7" t="s">
        <v>32</v>
      </c>
      <c r="E74" s="46" t="s">
        <v>49</v>
      </c>
      <c r="F74" s="47">
        <v>25</v>
      </c>
      <c r="G74" s="47">
        <v>2</v>
      </c>
      <c r="H74" s="47">
        <v>0.37</v>
      </c>
      <c r="I74" s="48">
        <v>10</v>
      </c>
      <c r="J74" s="47">
        <v>26</v>
      </c>
      <c r="K74" s="141"/>
      <c r="L74" s="91">
        <v>1.47</v>
      </c>
    </row>
    <row r="75" spans="1:12" ht="15" x14ac:dyDescent="0.25">
      <c r="A75" s="23"/>
      <c r="B75" s="15"/>
      <c r="C75" s="11"/>
      <c r="D75" s="6"/>
      <c r="E75" s="38"/>
      <c r="F75" s="39"/>
      <c r="G75" s="140"/>
      <c r="H75" s="140"/>
      <c r="I75" s="140"/>
      <c r="J75" s="140"/>
      <c r="K75" s="141"/>
      <c r="L75" s="15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SUM(F68:F75)</f>
        <v>750</v>
      </c>
      <c r="G76" s="106">
        <f>SUM(G68:G75)</f>
        <v>27.57</v>
      </c>
      <c r="H76" s="106">
        <f>SUM(H68:H75)</f>
        <v>31.03</v>
      </c>
      <c r="I76" s="106">
        <f>SUM(I68:I75)</f>
        <v>159.14000000000001</v>
      </c>
      <c r="J76" s="106">
        <f>SUM(J68:J75)</f>
        <v>681.2</v>
      </c>
      <c r="K76" s="137"/>
      <c r="L76" s="107">
        <f>SUM(L68:L75)</f>
        <v>76.599999999999994</v>
      </c>
    </row>
    <row r="77" spans="1:12" ht="15.75" customHeight="1" thickBot="1" x14ac:dyDescent="0.25">
      <c r="A77" s="28">
        <f>A62</f>
        <v>1</v>
      </c>
      <c r="B77" s="29">
        <f>B62</f>
        <v>4</v>
      </c>
      <c r="C77" s="126" t="s">
        <v>4</v>
      </c>
      <c r="D77" s="127"/>
      <c r="E77" s="30"/>
      <c r="F77" s="31">
        <f>F67+F76</f>
        <v>1240</v>
      </c>
      <c r="G77" s="116">
        <f>G67+G76</f>
        <v>50.83</v>
      </c>
      <c r="H77" s="116">
        <f>H67+H76</f>
        <v>47.910000000000004</v>
      </c>
      <c r="I77" s="116">
        <f>I67+I76</f>
        <v>219.24</v>
      </c>
      <c r="J77" s="116">
        <f>J67+J76</f>
        <v>1230.95</v>
      </c>
      <c r="K77" s="138"/>
      <c r="L77" s="117">
        <f>L67+L76</f>
        <v>153.19999999999999</v>
      </c>
    </row>
    <row r="78" spans="1:12" ht="15" x14ac:dyDescent="0.25">
      <c r="A78" s="20">
        <v>1</v>
      </c>
      <c r="B78" s="21">
        <v>5</v>
      </c>
      <c r="C78" s="22" t="s">
        <v>20</v>
      </c>
      <c r="D78" s="5" t="s">
        <v>21</v>
      </c>
      <c r="E78" s="54" t="s">
        <v>73</v>
      </c>
      <c r="F78" s="55">
        <v>140</v>
      </c>
      <c r="G78" s="55">
        <v>13.3</v>
      </c>
      <c r="H78" s="55">
        <v>15.5</v>
      </c>
      <c r="I78" s="56">
        <v>3.1</v>
      </c>
      <c r="J78" s="55">
        <v>205</v>
      </c>
      <c r="K78" s="84">
        <v>367</v>
      </c>
      <c r="L78" s="93">
        <v>53.65</v>
      </c>
    </row>
    <row r="79" spans="1:12" ht="15.75" thickBot="1" x14ac:dyDescent="0.3">
      <c r="A79" s="23"/>
      <c r="B79" s="15"/>
      <c r="C79" s="11"/>
      <c r="D79" s="6"/>
      <c r="E79" s="61" t="s">
        <v>47</v>
      </c>
      <c r="F79" s="62">
        <v>150</v>
      </c>
      <c r="G79" s="62">
        <v>5.55</v>
      </c>
      <c r="H79" s="62">
        <v>4.95</v>
      </c>
      <c r="I79" s="63">
        <v>29.55</v>
      </c>
      <c r="J79" s="62">
        <v>184.5</v>
      </c>
      <c r="K79" s="85">
        <v>256</v>
      </c>
      <c r="L79" s="96">
        <v>16.899999999999999</v>
      </c>
    </row>
    <row r="80" spans="1:12" ht="15" x14ac:dyDescent="0.25">
      <c r="A80" s="23"/>
      <c r="B80" s="15"/>
      <c r="C80" s="11"/>
      <c r="D80" s="7" t="s">
        <v>22</v>
      </c>
      <c r="E80" s="60" t="s">
        <v>52</v>
      </c>
      <c r="F80" s="60">
        <v>200</v>
      </c>
      <c r="G80" s="122">
        <v>0.2</v>
      </c>
      <c r="H80" s="122">
        <v>0.1</v>
      </c>
      <c r="I80" s="122">
        <v>9.3000000000000007</v>
      </c>
      <c r="J80" s="122">
        <v>38</v>
      </c>
      <c r="K80" s="83">
        <v>457</v>
      </c>
      <c r="L80" s="130">
        <v>3.36</v>
      </c>
    </row>
    <row r="81" spans="1:12" ht="15" x14ac:dyDescent="0.25">
      <c r="A81" s="23"/>
      <c r="B81" s="15"/>
      <c r="C81" s="11"/>
      <c r="D81" s="7" t="s">
        <v>23</v>
      </c>
      <c r="E81" s="60" t="s">
        <v>43</v>
      </c>
      <c r="F81" s="60">
        <v>25</v>
      </c>
      <c r="G81" s="122">
        <v>1.9</v>
      </c>
      <c r="H81" s="122">
        <v>0.2</v>
      </c>
      <c r="I81" s="122">
        <v>12.3</v>
      </c>
      <c r="J81" s="122">
        <v>58.5</v>
      </c>
      <c r="K81" s="79"/>
      <c r="L81" s="130">
        <v>1.22</v>
      </c>
    </row>
    <row r="82" spans="1:12" ht="15" x14ac:dyDescent="0.25">
      <c r="A82" s="23"/>
      <c r="B82" s="15"/>
      <c r="C82" s="11"/>
      <c r="D82" s="7" t="s">
        <v>24</v>
      </c>
      <c r="E82" s="60"/>
      <c r="F82" s="60"/>
      <c r="G82" s="122"/>
      <c r="H82" s="122"/>
      <c r="I82" s="122"/>
      <c r="J82" s="122"/>
      <c r="K82" s="79"/>
      <c r="L82" s="130"/>
    </row>
    <row r="83" spans="1:12" ht="15" x14ac:dyDescent="0.25">
      <c r="A83" s="23"/>
      <c r="B83" s="15"/>
      <c r="C83" s="11"/>
      <c r="D83" s="6"/>
      <c r="E83" s="46" t="s">
        <v>49</v>
      </c>
      <c r="F83" s="47">
        <v>25</v>
      </c>
      <c r="G83" s="47">
        <v>2</v>
      </c>
      <c r="H83" s="47">
        <v>0.37</v>
      </c>
      <c r="I83" s="48">
        <v>10</v>
      </c>
      <c r="J83" s="47">
        <v>26</v>
      </c>
      <c r="K83" s="79"/>
      <c r="L83" s="91">
        <v>1.47</v>
      </c>
    </row>
    <row r="84" spans="1:12" ht="15" x14ac:dyDescent="0.25">
      <c r="A84" s="23"/>
      <c r="B84" s="15"/>
      <c r="C84" s="11"/>
      <c r="D84" s="6"/>
      <c r="E84" s="38"/>
      <c r="F84" s="39"/>
      <c r="G84" s="140"/>
      <c r="H84" s="140"/>
      <c r="I84" s="140"/>
      <c r="J84" s="140"/>
      <c r="K84" s="79"/>
      <c r="L84" s="15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SUM(F78:F84)</f>
        <v>540</v>
      </c>
      <c r="G85" s="106">
        <f t="shared" ref="G85" si="28">SUM(G78:G84)</f>
        <v>22.95</v>
      </c>
      <c r="H85" s="106">
        <f t="shared" ref="H85" si="29">SUM(H78:H84)</f>
        <v>21.12</v>
      </c>
      <c r="I85" s="106">
        <f t="shared" ref="I85" si="30">SUM(I78:I84)</f>
        <v>64.25</v>
      </c>
      <c r="J85" s="106">
        <f t="shared" ref="J85:L85" si="31">SUM(J78:J84)</f>
        <v>512</v>
      </c>
      <c r="K85" s="80"/>
      <c r="L85" s="107">
        <f t="shared" si="31"/>
        <v>76.599999999999994</v>
      </c>
    </row>
    <row r="86" spans="1:12" ht="15" x14ac:dyDescent="0.25">
      <c r="A86" s="25">
        <f>A78</f>
        <v>1</v>
      </c>
      <c r="B86" s="13">
        <f>B78</f>
        <v>5</v>
      </c>
      <c r="C86" s="10" t="s">
        <v>25</v>
      </c>
      <c r="D86" s="7" t="s">
        <v>26</v>
      </c>
      <c r="E86" s="60" t="s">
        <v>102</v>
      </c>
      <c r="F86" s="60">
        <v>60</v>
      </c>
      <c r="G86" s="122">
        <v>3.6</v>
      </c>
      <c r="H86" s="122">
        <v>5.04</v>
      </c>
      <c r="I86" s="122">
        <v>56.4</v>
      </c>
      <c r="J86" s="122">
        <v>0.87</v>
      </c>
      <c r="K86" s="142">
        <v>1</v>
      </c>
      <c r="L86" s="130">
        <v>12.23</v>
      </c>
    </row>
    <row r="87" spans="1:12" ht="15" x14ac:dyDescent="0.25">
      <c r="A87" s="23"/>
      <c r="B87" s="15"/>
      <c r="C87" s="11"/>
      <c r="D87" s="7" t="s">
        <v>27</v>
      </c>
      <c r="E87" s="60" t="s">
        <v>74</v>
      </c>
      <c r="F87" s="60">
        <v>200</v>
      </c>
      <c r="G87" s="122">
        <v>2.64</v>
      </c>
      <c r="H87" s="122">
        <v>6.16</v>
      </c>
      <c r="I87" s="122">
        <v>56.6</v>
      </c>
      <c r="J87" s="122">
        <v>67.599999999999994</v>
      </c>
      <c r="K87" s="142">
        <v>113</v>
      </c>
      <c r="L87" s="130">
        <v>6.9</v>
      </c>
    </row>
    <row r="88" spans="1:12" ht="15" x14ac:dyDescent="0.25">
      <c r="A88" s="23"/>
      <c r="B88" s="15"/>
      <c r="C88" s="11"/>
      <c r="D88" s="7" t="s">
        <v>28</v>
      </c>
      <c r="E88" s="60" t="s">
        <v>75</v>
      </c>
      <c r="F88" s="60">
        <v>100</v>
      </c>
      <c r="G88" s="122">
        <v>1.2</v>
      </c>
      <c r="H88" s="122">
        <v>3</v>
      </c>
      <c r="I88" s="122">
        <v>78</v>
      </c>
      <c r="J88" s="122">
        <v>78.8</v>
      </c>
      <c r="K88" s="142">
        <v>297</v>
      </c>
      <c r="L88" s="130">
        <v>45.53</v>
      </c>
    </row>
    <row r="89" spans="1:12" ht="15" x14ac:dyDescent="0.25">
      <c r="A89" s="23"/>
      <c r="B89" s="15"/>
      <c r="C89" s="11"/>
      <c r="D89" s="7" t="s">
        <v>29</v>
      </c>
      <c r="E89" s="60" t="s">
        <v>76</v>
      </c>
      <c r="F89" s="60">
        <v>150</v>
      </c>
      <c r="G89" s="122">
        <v>4.05</v>
      </c>
      <c r="H89" s="122">
        <v>6</v>
      </c>
      <c r="I89" s="122">
        <v>8.6999999999999993</v>
      </c>
      <c r="J89" s="122">
        <v>157.5</v>
      </c>
      <c r="K89" s="142">
        <v>377</v>
      </c>
      <c r="L89" s="130">
        <v>6.75</v>
      </c>
    </row>
    <row r="90" spans="1:12" ht="15" x14ac:dyDescent="0.25">
      <c r="A90" s="23"/>
      <c r="B90" s="15"/>
      <c r="C90" s="11"/>
      <c r="D90" s="7" t="s">
        <v>30</v>
      </c>
      <c r="E90" s="60" t="s">
        <v>77</v>
      </c>
      <c r="F90" s="39">
        <v>200</v>
      </c>
      <c r="G90" s="122">
        <v>0.3</v>
      </c>
      <c r="H90" s="122">
        <v>0.01</v>
      </c>
      <c r="I90" s="122">
        <v>17.5</v>
      </c>
      <c r="J90" s="122">
        <v>72</v>
      </c>
      <c r="K90" s="131">
        <v>495</v>
      </c>
      <c r="L90" s="130">
        <v>2.61</v>
      </c>
    </row>
    <row r="91" spans="1:12" ht="15" x14ac:dyDescent="0.25">
      <c r="A91" s="23"/>
      <c r="B91" s="15"/>
      <c r="C91" s="11"/>
      <c r="D91" s="7" t="s">
        <v>31</v>
      </c>
      <c r="E91" s="60" t="s">
        <v>43</v>
      </c>
      <c r="F91" s="60">
        <v>25</v>
      </c>
      <c r="G91" s="122">
        <v>1.9</v>
      </c>
      <c r="H91" s="122">
        <v>0.2</v>
      </c>
      <c r="I91" s="122">
        <v>12.3</v>
      </c>
      <c r="J91" s="122">
        <v>58.5</v>
      </c>
      <c r="K91" s="141"/>
      <c r="L91" s="130">
        <v>1.05</v>
      </c>
    </row>
    <row r="92" spans="1:12" ht="15" x14ac:dyDescent="0.25">
      <c r="A92" s="23"/>
      <c r="B92" s="15"/>
      <c r="C92" s="11"/>
      <c r="D92" s="7" t="s">
        <v>32</v>
      </c>
      <c r="E92" s="60" t="s">
        <v>57</v>
      </c>
      <c r="F92" s="60">
        <v>25</v>
      </c>
      <c r="G92" s="122">
        <v>2</v>
      </c>
      <c r="H92" s="122">
        <v>0.37</v>
      </c>
      <c r="I92" s="122">
        <v>10</v>
      </c>
      <c r="J92" s="122">
        <v>26</v>
      </c>
      <c r="K92" s="141"/>
      <c r="L92" s="130">
        <v>1.53</v>
      </c>
    </row>
    <row r="93" spans="1:12" ht="15" x14ac:dyDescent="0.25">
      <c r="A93" s="23"/>
      <c r="B93" s="15"/>
      <c r="C93" s="11"/>
      <c r="D93" s="6"/>
      <c r="E93" s="38"/>
      <c r="F93" s="39"/>
      <c r="G93" s="140"/>
      <c r="H93" s="140"/>
      <c r="I93" s="140"/>
      <c r="J93" s="140"/>
      <c r="K93" s="141"/>
      <c r="L93" s="15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SUM(F86:F93)</f>
        <v>760</v>
      </c>
      <c r="G94" s="106">
        <f>SUM(G86:G93)</f>
        <v>15.690000000000001</v>
      </c>
      <c r="H94" s="106">
        <f>SUM(H86:H93)</f>
        <v>20.78</v>
      </c>
      <c r="I94" s="106">
        <f>SUM(I86:I93)</f>
        <v>239.5</v>
      </c>
      <c r="J94" s="106">
        <f>SUM(J86:J93)</f>
        <v>461.27</v>
      </c>
      <c r="K94" s="137"/>
      <c r="L94" s="107">
        <f>SUM(L86:L93)</f>
        <v>76.599999999999994</v>
      </c>
    </row>
    <row r="95" spans="1:12" ht="15.75" customHeight="1" thickBot="1" x14ac:dyDescent="0.25">
      <c r="A95" s="28">
        <f>A78</f>
        <v>1</v>
      </c>
      <c r="B95" s="29">
        <f>B78</f>
        <v>5</v>
      </c>
      <c r="C95" s="126" t="s">
        <v>4</v>
      </c>
      <c r="D95" s="127"/>
      <c r="E95" s="30"/>
      <c r="F95" s="31">
        <f>F85+F94</f>
        <v>1300</v>
      </c>
      <c r="G95" s="116">
        <f>G85+G94</f>
        <v>38.64</v>
      </c>
      <c r="H95" s="116">
        <f>H85+H94</f>
        <v>41.900000000000006</v>
      </c>
      <c r="I95" s="116">
        <f>I85+I94</f>
        <v>303.75</v>
      </c>
      <c r="J95" s="116">
        <f>J85+J94</f>
        <v>973.27</v>
      </c>
      <c r="K95" s="138"/>
      <c r="L95" s="154">
        <f>L85+L94</f>
        <v>153.19999999999999</v>
      </c>
    </row>
    <row r="96" spans="1:12" ht="15" x14ac:dyDescent="0.25">
      <c r="A96" s="20">
        <v>2</v>
      </c>
      <c r="B96" s="21">
        <v>1</v>
      </c>
      <c r="C96" s="22" t="s">
        <v>20</v>
      </c>
      <c r="D96" s="5" t="s">
        <v>21</v>
      </c>
      <c r="E96" s="54" t="s">
        <v>78</v>
      </c>
      <c r="F96" s="73">
        <v>205</v>
      </c>
      <c r="G96" s="73">
        <v>5.15</v>
      </c>
      <c r="H96" s="73">
        <v>6.51</v>
      </c>
      <c r="I96" s="73">
        <v>32.17</v>
      </c>
      <c r="J96" s="74">
        <v>208</v>
      </c>
      <c r="K96" s="76">
        <v>236</v>
      </c>
      <c r="L96" s="88">
        <v>12.47</v>
      </c>
    </row>
    <row r="97" spans="1:12" ht="15" x14ac:dyDescent="0.2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79"/>
      <c r="L97" s="151"/>
    </row>
    <row r="98" spans="1:12" ht="15" x14ac:dyDescent="0.25">
      <c r="A98" s="23"/>
      <c r="B98" s="15"/>
      <c r="C98" s="11"/>
      <c r="D98" s="7" t="s">
        <v>22</v>
      </c>
      <c r="E98" s="46" t="s">
        <v>42</v>
      </c>
      <c r="F98" s="70">
        <v>200</v>
      </c>
      <c r="G98" s="70">
        <v>3</v>
      </c>
      <c r="H98" s="70">
        <v>3.3</v>
      </c>
      <c r="I98" s="70">
        <v>12</v>
      </c>
      <c r="J98" s="70">
        <v>94</v>
      </c>
      <c r="K98" s="78">
        <v>462</v>
      </c>
      <c r="L98" s="89">
        <v>17.77</v>
      </c>
    </row>
    <row r="99" spans="1:12" ht="15" x14ac:dyDescent="0.25">
      <c r="A99" s="23"/>
      <c r="B99" s="15"/>
      <c r="C99" s="11"/>
      <c r="D99" s="7" t="s">
        <v>23</v>
      </c>
      <c r="E99" s="46" t="s">
        <v>49</v>
      </c>
      <c r="F99" s="47">
        <v>25</v>
      </c>
      <c r="G99" s="47">
        <v>2</v>
      </c>
      <c r="H99" s="47">
        <v>0.37</v>
      </c>
      <c r="I99" s="48">
        <v>10</v>
      </c>
      <c r="J99" s="47">
        <v>26</v>
      </c>
      <c r="K99" s="79"/>
      <c r="L99" s="89">
        <v>1.05</v>
      </c>
    </row>
    <row r="100" spans="1:12" ht="15" x14ac:dyDescent="0.25">
      <c r="A100" s="23"/>
      <c r="B100" s="15"/>
      <c r="C100" s="11"/>
      <c r="D100" s="7" t="s">
        <v>24</v>
      </c>
      <c r="E100" s="69" t="s">
        <v>44</v>
      </c>
      <c r="F100" s="70">
        <v>50</v>
      </c>
      <c r="G100" s="70">
        <v>0.4</v>
      </c>
      <c r="H100" s="70">
        <v>0.3</v>
      </c>
      <c r="I100" s="70">
        <v>5</v>
      </c>
      <c r="J100" s="64">
        <v>21</v>
      </c>
      <c r="K100" s="77"/>
      <c r="L100" s="151">
        <v>15.31</v>
      </c>
    </row>
    <row r="101" spans="1:12" ht="15" x14ac:dyDescent="0.25">
      <c r="A101" s="23"/>
      <c r="B101" s="15"/>
      <c r="C101" s="11"/>
      <c r="D101" s="6"/>
      <c r="E101" s="69" t="s">
        <v>103</v>
      </c>
      <c r="F101" s="70">
        <v>30</v>
      </c>
      <c r="G101" s="70">
        <v>7</v>
      </c>
      <c r="H101" s="70">
        <v>9</v>
      </c>
      <c r="I101" s="70">
        <v>0</v>
      </c>
      <c r="J101" s="70">
        <v>107</v>
      </c>
      <c r="K101" s="77">
        <v>63</v>
      </c>
      <c r="L101" s="89">
        <v>30</v>
      </c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SUM(F96:F101)</f>
        <v>510</v>
      </c>
      <c r="G102" s="106">
        <f>SUM(G96:G101)</f>
        <v>17.55</v>
      </c>
      <c r="H102" s="106">
        <f>SUM(H96:H101)</f>
        <v>19.479999999999997</v>
      </c>
      <c r="I102" s="106">
        <f>SUM(I96:I101)</f>
        <v>59.17</v>
      </c>
      <c r="J102" s="106">
        <f>SUM(J96:J101)</f>
        <v>456</v>
      </c>
      <c r="K102" s="80"/>
      <c r="L102" s="107">
        <f>SUM(L96:L101)</f>
        <v>76.599999999999994</v>
      </c>
    </row>
    <row r="103" spans="1:12" ht="15" x14ac:dyDescent="0.25">
      <c r="A103" s="25">
        <f>A96</f>
        <v>2</v>
      </c>
      <c r="B103" s="13">
        <f>B96</f>
        <v>1</v>
      </c>
      <c r="C103" s="10" t="s">
        <v>25</v>
      </c>
      <c r="D103" s="7" t="s">
        <v>26</v>
      </c>
      <c r="E103" s="52" t="s">
        <v>99</v>
      </c>
      <c r="F103" s="98">
        <v>60</v>
      </c>
      <c r="G103" s="98">
        <v>0.96</v>
      </c>
      <c r="H103" s="98">
        <v>3.72</v>
      </c>
      <c r="I103" s="99">
        <v>3.96</v>
      </c>
      <c r="J103" s="98">
        <v>52.8</v>
      </c>
      <c r="K103" s="100">
        <v>47</v>
      </c>
      <c r="L103" s="129">
        <v>9.8800000000000008</v>
      </c>
    </row>
    <row r="104" spans="1:12" ht="15" x14ac:dyDescent="0.25">
      <c r="A104" s="23"/>
      <c r="B104" s="15"/>
      <c r="C104" s="11"/>
      <c r="D104" s="7" t="s">
        <v>27</v>
      </c>
      <c r="E104" s="60" t="s">
        <v>54</v>
      </c>
      <c r="F104" s="60">
        <v>200</v>
      </c>
      <c r="G104" s="122">
        <v>9.76</v>
      </c>
      <c r="H104" s="122">
        <v>6.82</v>
      </c>
      <c r="I104" s="122">
        <v>19.010000000000002</v>
      </c>
      <c r="J104" s="122">
        <v>70.599999999999994</v>
      </c>
      <c r="K104" s="83">
        <v>95</v>
      </c>
      <c r="L104" s="130">
        <v>9.75</v>
      </c>
    </row>
    <row r="105" spans="1:12" ht="15" x14ac:dyDescent="0.25">
      <c r="A105" s="23"/>
      <c r="B105" s="15"/>
      <c r="C105" s="11"/>
      <c r="D105" s="7" t="s">
        <v>28</v>
      </c>
      <c r="E105" s="60" t="s">
        <v>79</v>
      </c>
      <c r="F105" s="60">
        <v>250</v>
      </c>
      <c r="G105" s="122">
        <v>10.36</v>
      </c>
      <c r="H105" s="122">
        <v>1.93</v>
      </c>
      <c r="I105" s="122">
        <v>6.79</v>
      </c>
      <c r="J105" s="122">
        <v>390</v>
      </c>
      <c r="K105" s="83">
        <v>375</v>
      </c>
      <c r="L105" s="130">
        <v>50.58</v>
      </c>
    </row>
    <row r="106" spans="1:12" ht="15" x14ac:dyDescent="0.25">
      <c r="A106" s="23"/>
      <c r="B106" s="15"/>
      <c r="C106" s="11"/>
      <c r="D106" s="7" t="s">
        <v>29</v>
      </c>
      <c r="E106" s="38"/>
      <c r="F106" s="39"/>
      <c r="G106" s="140"/>
      <c r="H106" s="140"/>
      <c r="I106" s="140"/>
      <c r="J106" s="140"/>
      <c r="K106" s="79"/>
      <c r="L106" s="153"/>
    </row>
    <row r="107" spans="1:12" ht="15" x14ac:dyDescent="0.25">
      <c r="A107" s="23"/>
      <c r="B107" s="15"/>
      <c r="C107" s="11"/>
      <c r="D107" s="7" t="s">
        <v>30</v>
      </c>
      <c r="E107" s="60" t="s">
        <v>48</v>
      </c>
      <c r="F107" s="60">
        <v>200</v>
      </c>
      <c r="G107" s="122">
        <v>0.1</v>
      </c>
      <c r="H107" s="122">
        <v>0.1</v>
      </c>
      <c r="I107" s="122">
        <v>11</v>
      </c>
      <c r="J107" s="140">
        <v>46</v>
      </c>
      <c r="K107" s="79">
        <v>486</v>
      </c>
      <c r="L107" s="130">
        <v>3.7</v>
      </c>
    </row>
    <row r="108" spans="1:12" ht="15" x14ac:dyDescent="0.25">
      <c r="A108" s="23"/>
      <c r="B108" s="15"/>
      <c r="C108" s="11"/>
      <c r="D108" s="7" t="s">
        <v>31</v>
      </c>
      <c r="E108" s="60" t="s">
        <v>43</v>
      </c>
      <c r="F108" s="60">
        <v>25</v>
      </c>
      <c r="G108" s="122">
        <v>3.8</v>
      </c>
      <c r="H108" s="122">
        <v>0.4</v>
      </c>
      <c r="I108" s="122">
        <v>12</v>
      </c>
      <c r="J108" s="122">
        <v>58.5</v>
      </c>
      <c r="K108" s="86"/>
      <c r="L108" s="130">
        <v>1.22</v>
      </c>
    </row>
    <row r="109" spans="1:12" ht="15" x14ac:dyDescent="0.25">
      <c r="A109" s="23"/>
      <c r="B109" s="15"/>
      <c r="C109" s="11"/>
      <c r="D109" s="7" t="s">
        <v>32</v>
      </c>
      <c r="E109" s="60" t="s">
        <v>80</v>
      </c>
      <c r="F109" s="60">
        <v>20</v>
      </c>
      <c r="G109" s="122">
        <v>1.48</v>
      </c>
      <c r="H109" s="122">
        <v>0.24</v>
      </c>
      <c r="I109" s="122">
        <v>10</v>
      </c>
      <c r="J109" s="122">
        <v>41.2</v>
      </c>
      <c r="K109" s="86"/>
      <c r="L109" s="130">
        <v>1.47</v>
      </c>
    </row>
    <row r="110" spans="1:12" ht="15" x14ac:dyDescent="0.25">
      <c r="A110" s="23"/>
      <c r="B110" s="15"/>
      <c r="C110" s="11"/>
      <c r="D110" s="6"/>
      <c r="E110" s="38"/>
      <c r="F110" s="39"/>
      <c r="G110" s="140"/>
      <c r="H110" s="140"/>
      <c r="I110" s="140"/>
      <c r="J110" s="140"/>
      <c r="K110" s="79"/>
      <c r="L110" s="153"/>
    </row>
    <row r="111" spans="1:12" ht="15" x14ac:dyDescent="0.25">
      <c r="A111" s="23"/>
      <c r="B111" s="15"/>
      <c r="C111" s="11"/>
      <c r="D111" s="6"/>
      <c r="E111" s="38"/>
      <c r="F111" s="39"/>
      <c r="G111" s="140"/>
      <c r="H111" s="140"/>
      <c r="I111" s="140"/>
      <c r="J111" s="140"/>
      <c r="K111" s="79"/>
      <c r="L111" s="15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SUM(F103:F111)</f>
        <v>755</v>
      </c>
      <c r="G112" s="106">
        <f t="shared" ref="G112:J112" si="32">SUM(G103:G111)</f>
        <v>26.46</v>
      </c>
      <c r="H112" s="106">
        <f t="shared" si="32"/>
        <v>13.21</v>
      </c>
      <c r="I112" s="106">
        <f t="shared" si="32"/>
        <v>62.760000000000005</v>
      </c>
      <c r="J112" s="106">
        <f t="shared" si="32"/>
        <v>659.1</v>
      </c>
      <c r="K112" s="80"/>
      <c r="L112" s="107">
        <f t="shared" ref="L112" si="33">SUM(L103:L111)</f>
        <v>76.600000000000009</v>
      </c>
    </row>
    <row r="113" spans="1:12" ht="15.75" thickBot="1" x14ac:dyDescent="0.25">
      <c r="A113" s="28">
        <f>A96</f>
        <v>2</v>
      </c>
      <c r="B113" s="29">
        <f>B96</f>
        <v>1</v>
      </c>
      <c r="C113" s="126" t="s">
        <v>4</v>
      </c>
      <c r="D113" s="127"/>
      <c r="E113" s="30"/>
      <c r="F113" s="31">
        <f>F102+F112</f>
        <v>1265</v>
      </c>
      <c r="G113" s="116">
        <f t="shared" ref="G113" si="34">G102+G112</f>
        <v>44.010000000000005</v>
      </c>
      <c r="H113" s="116">
        <f t="shared" ref="H113" si="35">H102+H112</f>
        <v>32.69</v>
      </c>
      <c r="I113" s="116">
        <f t="shared" ref="I113" si="36">I102+I112</f>
        <v>121.93</v>
      </c>
      <c r="J113" s="116">
        <f t="shared" ref="J113:L113" si="37">J102+J112</f>
        <v>1115.0999999999999</v>
      </c>
      <c r="K113" s="81"/>
      <c r="L113" s="154">
        <f t="shared" si="37"/>
        <v>153.19999999999999</v>
      </c>
    </row>
    <row r="114" spans="1:12" ht="15" x14ac:dyDescent="0.25">
      <c r="A114" s="14">
        <v>2</v>
      </c>
      <c r="B114" s="15">
        <v>2</v>
      </c>
      <c r="C114" s="22" t="s">
        <v>20</v>
      </c>
      <c r="D114" s="5" t="s">
        <v>21</v>
      </c>
      <c r="E114" s="54" t="s">
        <v>75</v>
      </c>
      <c r="F114" s="55">
        <v>100</v>
      </c>
      <c r="G114" s="55">
        <v>11.2</v>
      </c>
      <c r="H114" s="55">
        <v>17</v>
      </c>
      <c r="I114" s="56">
        <v>2.8</v>
      </c>
      <c r="J114" s="55">
        <v>78</v>
      </c>
      <c r="K114" s="84">
        <v>297</v>
      </c>
      <c r="L114" s="93">
        <v>45.53</v>
      </c>
    </row>
    <row r="115" spans="1:12" ht="15" x14ac:dyDescent="0.25">
      <c r="A115" s="14"/>
      <c r="B115" s="15"/>
      <c r="C115" s="11"/>
      <c r="D115" s="6"/>
      <c r="E115" s="57" t="s">
        <v>81</v>
      </c>
      <c r="F115" s="58">
        <v>150</v>
      </c>
      <c r="G115" s="58">
        <v>5.0999999999999996</v>
      </c>
      <c r="H115" s="58">
        <v>9</v>
      </c>
      <c r="I115" s="59">
        <v>18.489999999999998</v>
      </c>
      <c r="J115" s="58">
        <v>175.5</v>
      </c>
      <c r="K115" s="86">
        <v>154</v>
      </c>
      <c r="L115" s="94">
        <v>13.3</v>
      </c>
    </row>
    <row r="116" spans="1:12" ht="15" x14ac:dyDescent="0.25">
      <c r="A116" s="14"/>
      <c r="B116" s="15"/>
      <c r="C116" s="11"/>
      <c r="D116" s="7" t="s">
        <v>22</v>
      </c>
      <c r="E116" s="60" t="s">
        <v>52</v>
      </c>
      <c r="F116" s="60">
        <v>200</v>
      </c>
      <c r="G116" s="122">
        <v>2.8</v>
      </c>
      <c r="H116" s="122">
        <v>2.5</v>
      </c>
      <c r="I116" s="122">
        <v>9</v>
      </c>
      <c r="J116" s="122">
        <v>38</v>
      </c>
      <c r="K116" s="83">
        <v>457</v>
      </c>
      <c r="L116" s="95">
        <v>1.25</v>
      </c>
    </row>
    <row r="117" spans="1:12" ht="15" x14ac:dyDescent="0.25">
      <c r="A117" s="14"/>
      <c r="B117" s="15"/>
      <c r="C117" s="11"/>
      <c r="D117" s="7" t="s">
        <v>23</v>
      </c>
      <c r="E117" s="60" t="s">
        <v>43</v>
      </c>
      <c r="F117" s="60">
        <v>25</v>
      </c>
      <c r="G117" s="122">
        <v>1.9</v>
      </c>
      <c r="H117" s="122">
        <v>0.2</v>
      </c>
      <c r="I117" s="122">
        <v>12.3</v>
      </c>
      <c r="J117" s="122">
        <v>59</v>
      </c>
      <c r="K117" s="79"/>
      <c r="L117" s="95">
        <v>1.22</v>
      </c>
    </row>
    <row r="118" spans="1:12" ht="15" x14ac:dyDescent="0.25">
      <c r="A118" s="14"/>
      <c r="B118" s="15"/>
      <c r="C118" s="11"/>
      <c r="D118" s="7" t="s">
        <v>24</v>
      </c>
      <c r="E118" s="60" t="s">
        <v>53</v>
      </c>
      <c r="F118" s="60">
        <v>80</v>
      </c>
      <c r="G118" s="122">
        <v>1.5</v>
      </c>
      <c r="H118" s="122">
        <v>0.1</v>
      </c>
      <c r="I118" s="122">
        <v>17</v>
      </c>
      <c r="J118" s="122">
        <v>89</v>
      </c>
      <c r="K118" s="79"/>
      <c r="L118" s="95">
        <v>15.3</v>
      </c>
    </row>
    <row r="119" spans="1:12" ht="15" x14ac:dyDescent="0.25">
      <c r="A119" s="14"/>
      <c r="B119" s="15"/>
      <c r="C119" s="11"/>
      <c r="D119" s="6"/>
      <c r="E119" s="38"/>
      <c r="F119" s="39"/>
      <c r="G119" s="39"/>
      <c r="H119" s="39"/>
      <c r="I119" s="39"/>
      <c r="J119" s="39"/>
      <c r="K119" s="79"/>
      <c r="L119" s="90"/>
    </row>
    <row r="120" spans="1:12" ht="15" x14ac:dyDescent="0.25">
      <c r="A120" s="16"/>
      <c r="B120" s="17"/>
      <c r="C120" s="8"/>
      <c r="D120" s="18" t="s">
        <v>33</v>
      </c>
      <c r="E120" s="9"/>
      <c r="F120" s="19">
        <f>SUM(F114:F119)</f>
        <v>555</v>
      </c>
      <c r="G120" s="106">
        <f>SUM(G114:G119)</f>
        <v>22.499999999999996</v>
      </c>
      <c r="H120" s="106">
        <f>SUM(H114:H119)</f>
        <v>28.8</v>
      </c>
      <c r="I120" s="106">
        <f>SUM(I114:I119)</f>
        <v>59.59</v>
      </c>
      <c r="J120" s="106">
        <f>SUM(J114:J119)</f>
        <v>439.5</v>
      </c>
      <c r="K120" s="80"/>
      <c r="L120" s="107">
        <f>SUM(L114:L119)</f>
        <v>76.599999999999994</v>
      </c>
    </row>
    <row r="121" spans="1:12" ht="15" x14ac:dyDescent="0.25">
      <c r="A121" s="13">
        <f>A114</f>
        <v>2</v>
      </c>
      <c r="B121" s="13">
        <f>B114</f>
        <v>2</v>
      </c>
      <c r="C121" s="10" t="s">
        <v>25</v>
      </c>
      <c r="D121" s="7" t="s">
        <v>26</v>
      </c>
      <c r="E121" s="60" t="s">
        <v>98</v>
      </c>
      <c r="F121" s="60">
        <v>60</v>
      </c>
      <c r="G121" s="118">
        <v>0.87</v>
      </c>
      <c r="H121" s="118">
        <v>3.6</v>
      </c>
      <c r="I121" s="118">
        <v>5.04</v>
      </c>
      <c r="J121" s="118">
        <v>56.4</v>
      </c>
      <c r="K121" s="135">
        <v>29</v>
      </c>
      <c r="L121" s="152">
        <v>10.23</v>
      </c>
    </row>
    <row r="122" spans="1:12" ht="15" x14ac:dyDescent="0.25">
      <c r="A122" s="14"/>
      <c r="B122" s="15"/>
      <c r="C122" s="11"/>
      <c r="D122" s="7" t="s">
        <v>27</v>
      </c>
      <c r="E122" s="60" t="s">
        <v>69</v>
      </c>
      <c r="F122" s="60">
        <v>200</v>
      </c>
      <c r="G122" s="122">
        <v>2.1</v>
      </c>
      <c r="H122" s="122">
        <v>4.08</v>
      </c>
      <c r="I122" s="122">
        <v>10.06</v>
      </c>
      <c r="J122" s="122">
        <v>87.6</v>
      </c>
      <c r="K122" s="142">
        <v>100</v>
      </c>
      <c r="L122" s="130">
        <v>7.21</v>
      </c>
    </row>
    <row r="123" spans="1:12" ht="15" x14ac:dyDescent="0.25">
      <c r="A123" s="14"/>
      <c r="B123" s="15"/>
      <c r="C123" s="11"/>
      <c r="D123" s="7" t="s">
        <v>28</v>
      </c>
      <c r="E123" s="60" t="s">
        <v>82</v>
      </c>
      <c r="F123" s="60">
        <v>90</v>
      </c>
      <c r="G123" s="122">
        <v>10.56</v>
      </c>
      <c r="H123" s="122">
        <v>9.85</v>
      </c>
      <c r="I123" s="122">
        <v>13</v>
      </c>
      <c r="J123" s="122">
        <v>251.09</v>
      </c>
      <c r="K123" s="142">
        <v>350</v>
      </c>
      <c r="L123" s="130">
        <v>40.340000000000003</v>
      </c>
    </row>
    <row r="124" spans="1:12" ht="15" x14ac:dyDescent="0.25">
      <c r="A124" s="14"/>
      <c r="B124" s="15"/>
      <c r="C124" s="11"/>
      <c r="D124" s="7" t="s">
        <v>29</v>
      </c>
      <c r="E124" s="60" t="s">
        <v>66</v>
      </c>
      <c r="F124" s="60">
        <v>150</v>
      </c>
      <c r="G124" s="122">
        <v>8.5</v>
      </c>
      <c r="H124" s="122">
        <v>6.36</v>
      </c>
      <c r="I124" s="122">
        <v>37.700000000000003</v>
      </c>
      <c r="J124" s="122">
        <v>242.16</v>
      </c>
      <c r="K124" s="142">
        <v>202</v>
      </c>
      <c r="L124" s="130">
        <v>9.65</v>
      </c>
    </row>
    <row r="125" spans="1:12" ht="15" x14ac:dyDescent="0.25">
      <c r="A125" s="14"/>
      <c r="B125" s="15"/>
      <c r="C125" s="11"/>
      <c r="D125" s="7" t="s">
        <v>30</v>
      </c>
      <c r="E125" s="60" t="s">
        <v>83</v>
      </c>
      <c r="F125" s="60">
        <v>200</v>
      </c>
      <c r="G125" s="122">
        <v>0.2</v>
      </c>
      <c r="H125" s="122">
        <v>0.1</v>
      </c>
      <c r="I125" s="122">
        <v>10.7</v>
      </c>
      <c r="J125" s="122">
        <v>44</v>
      </c>
      <c r="K125" s="142">
        <v>491</v>
      </c>
      <c r="L125" s="130">
        <v>6.42</v>
      </c>
    </row>
    <row r="126" spans="1:12" ht="15" x14ac:dyDescent="0.25">
      <c r="A126" s="14"/>
      <c r="B126" s="15"/>
      <c r="C126" s="11"/>
      <c r="D126" s="7" t="s">
        <v>31</v>
      </c>
      <c r="E126" s="60" t="s">
        <v>43</v>
      </c>
      <c r="F126" s="60">
        <v>25</v>
      </c>
      <c r="G126" s="122">
        <v>1.9</v>
      </c>
      <c r="H126" s="122">
        <v>0.2</v>
      </c>
      <c r="I126" s="122">
        <v>12.3</v>
      </c>
      <c r="J126" s="122">
        <v>58.5</v>
      </c>
      <c r="K126" s="141"/>
      <c r="L126" s="130">
        <v>1.22</v>
      </c>
    </row>
    <row r="127" spans="1:12" ht="15" x14ac:dyDescent="0.25">
      <c r="A127" s="14"/>
      <c r="B127" s="15"/>
      <c r="C127" s="11"/>
      <c r="D127" s="7" t="s">
        <v>32</v>
      </c>
      <c r="E127" s="60" t="s">
        <v>57</v>
      </c>
      <c r="F127" s="60">
        <v>25</v>
      </c>
      <c r="G127" s="122">
        <v>2</v>
      </c>
      <c r="H127" s="122">
        <v>0.37</v>
      </c>
      <c r="I127" s="122">
        <v>10</v>
      </c>
      <c r="J127" s="122">
        <v>51.5</v>
      </c>
      <c r="K127" s="141"/>
      <c r="L127" s="130">
        <v>1.53</v>
      </c>
    </row>
    <row r="128" spans="1:12" ht="15" x14ac:dyDescent="0.25">
      <c r="A128" s="14"/>
      <c r="B128" s="15"/>
      <c r="C128" s="11"/>
      <c r="D128" s="6"/>
      <c r="E128" s="38"/>
      <c r="F128" s="39"/>
      <c r="G128" s="39"/>
      <c r="H128" s="39"/>
      <c r="I128" s="39"/>
      <c r="J128" s="39"/>
      <c r="K128" s="79"/>
      <c r="L128" s="15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SUM(F121:F128)</f>
        <v>750</v>
      </c>
      <c r="G129" s="106">
        <f>SUM(G121:G128)</f>
        <v>26.13</v>
      </c>
      <c r="H129" s="106">
        <f>SUM(H121:H128)</f>
        <v>24.560000000000002</v>
      </c>
      <c r="I129" s="106">
        <f>SUM(I121:I128)</f>
        <v>98.800000000000011</v>
      </c>
      <c r="J129" s="106">
        <f>SUM(J121:J128)</f>
        <v>791.25</v>
      </c>
      <c r="K129" s="137"/>
      <c r="L129" s="107">
        <f>SUM(L121:L128)</f>
        <v>76.600000000000009</v>
      </c>
    </row>
    <row r="130" spans="1:12" ht="15.75" thickBot="1" x14ac:dyDescent="0.25">
      <c r="A130" s="32">
        <f>A114</f>
        <v>2</v>
      </c>
      <c r="B130" s="32">
        <f>B114</f>
        <v>2</v>
      </c>
      <c r="C130" s="126" t="s">
        <v>4</v>
      </c>
      <c r="D130" s="127"/>
      <c r="E130" s="30"/>
      <c r="F130" s="31">
        <f>F120+F129</f>
        <v>1305</v>
      </c>
      <c r="G130" s="116">
        <f>G120+G129</f>
        <v>48.629999999999995</v>
      </c>
      <c r="H130" s="116">
        <f>H120+H129</f>
        <v>53.36</v>
      </c>
      <c r="I130" s="116">
        <f>I120+I129</f>
        <v>158.39000000000001</v>
      </c>
      <c r="J130" s="116">
        <f>J120+J129</f>
        <v>1230.75</v>
      </c>
      <c r="K130" s="138"/>
      <c r="L130" s="154">
        <f>L120+L129</f>
        <v>153.19999999999999</v>
      </c>
    </row>
    <row r="131" spans="1:12" ht="15" x14ac:dyDescent="0.25">
      <c r="A131" s="20">
        <v>2</v>
      </c>
      <c r="B131" s="21">
        <v>3</v>
      </c>
      <c r="C131" s="22" t="s">
        <v>20</v>
      </c>
      <c r="D131" s="5" t="s">
        <v>21</v>
      </c>
      <c r="E131" s="54" t="s">
        <v>97</v>
      </c>
      <c r="F131" s="108">
        <v>180</v>
      </c>
      <c r="G131" s="143">
        <v>8.33</v>
      </c>
      <c r="H131" s="143">
        <v>7.7</v>
      </c>
      <c r="I131" s="143">
        <v>28</v>
      </c>
      <c r="J131" s="143">
        <v>388.22</v>
      </c>
      <c r="K131" s="144">
        <v>550</v>
      </c>
      <c r="L131" s="111">
        <v>49.59</v>
      </c>
    </row>
    <row r="132" spans="1:12" ht="15" x14ac:dyDescent="0.25">
      <c r="A132" s="23"/>
      <c r="B132" s="15"/>
      <c r="C132" s="11"/>
      <c r="D132" s="6"/>
      <c r="E132" s="38"/>
      <c r="F132" s="105"/>
      <c r="G132" s="136"/>
      <c r="H132" s="136"/>
      <c r="I132" s="136"/>
      <c r="J132" s="136"/>
      <c r="K132" s="131"/>
      <c r="L132" s="129"/>
    </row>
    <row r="133" spans="1:12" ht="15" x14ac:dyDescent="0.25">
      <c r="A133" s="23"/>
      <c r="B133" s="15"/>
      <c r="C133" s="11"/>
      <c r="D133" s="7" t="s">
        <v>22</v>
      </c>
      <c r="E133" s="60" t="s">
        <v>60</v>
      </c>
      <c r="F133" s="115">
        <v>200</v>
      </c>
      <c r="G133" s="118">
        <v>1.9</v>
      </c>
      <c r="H133" s="118">
        <v>0.2</v>
      </c>
      <c r="I133" s="118">
        <v>12.3</v>
      </c>
      <c r="J133" s="136">
        <v>88</v>
      </c>
      <c r="K133" s="131">
        <v>465</v>
      </c>
      <c r="L133" s="152">
        <v>8.49</v>
      </c>
    </row>
    <row r="134" spans="1:12" ht="15.75" customHeight="1" x14ac:dyDescent="0.25">
      <c r="A134" s="23"/>
      <c r="B134" s="15"/>
      <c r="C134" s="11"/>
      <c r="D134" s="7" t="s">
        <v>23</v>
      </c>
      <c r="E134" s="60" t="s">
        <v>96</v>
      </c>
      <c r="F134" s="115">
        <v>25</v>
      </c>
      <c r="G134" s="118">
        <v>2</v>
      </c>
      <c r="H134" s="118">
        <v>0.37</v>
      </c>
      <c r="I134" s="118">
        <v>10</v>
      </c>
      <c r="J134" s="118">
        <v>46</v>
      </c>
      <c r="K134" s="131"/>
      <c r="L134" s="114">
        <v>1.02</v>
      </c>
    </row>
    <row r="135" spans="1:12" ht="15" x14ac:dyDescent="0.25">
      <c r="A135" s="23"/>
      <c r="B135" s="15"/>
      <c r="C135" s="11"/>
      <c r="D135" s="7" t="s">
        <v>24</v>
      </c>
      <c r="E135" s="60" t="s">
        <v>62</v>
      </c>
      <c r="F135" s="115">
        <v>100</v>
      </c>
      <c r="G135" s="118">
        <v>0.4</v>
      </c>
      <c r="H135" s="118">
        <v>0.4</v>
      </c>
      <c r="I135" s="118">
        <v>9.8000000000000007</v>
      </c>
      <c r="J135" s="136">
        <v>45</v>
      </c>
      <c r="K135" s="131"/>
      <c r="L135" s="152">
        <v>17.5</v>
      </c>
    </row>
    <row r="136" spans="1:12" ht="15" x14ac:dyDescent="0.25">
      <c r="A136" s="23"/>
      <c r="B136" s="15"/>
      <c r="C136" s="11"/>
      <c r="D136" s="6"/>
      <c r="E136" s="38"/>
      <c r="F136" s="105"/>
      <c r="G136" s="136"/>
      <c r="H136" s="136"/>
      <c r="I136" s="136"/>
      <c r="J136" s="136"/>
      <c r="K136" s="131"/>
      <c r="L136" s="129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SUM(F131:F136)</f>
        <v>505</v>
      </c>
      <c r="G137" s="106">
        <f>SUM(G131:G136)</f>
        <v>12.63</v>
      </c>
      <c r="H137" s="106">
        <f>SUM(H131:H136)</f>
        <v>8.67</v>
      </c>
      <c r="I137" s="106">
        <f>SUM(I131:I136)</f>
        <v>60.099999999999994</v>
      </c>
      <c r="J137" s="106">
        <f>SUM(J131:J136)</f>
        <v>567.22</v>
      </c>
      <c r="K137" s="137"/>
      <c r="L137" s="107">
        <f>SUM(L131:L136)</f>
        <v>76.600000000000009</v>
      </c>
    </row>
    <row r="138" spans="1:12" ht="15" x14ac:dyDescent="0.25">
      <c r="A138" s="25">
        <f>A131</f>
        <v>2</v>
      </c>
      <c r="B138" s="13">
        <f>B131</f>
        <v>3</v>
      </c>
      <c r="C138" s="10" t="s">
        <v>25</v>
      </c>
      <c r="D138" s="7" t="s">
        <v>26</v>
      </c>
      <c r="E138" s="60" t="s">
        <v>102</v>
      </c>
      <c r="F138" s="60">
        <v>60</v>
      </c>
      <c r="G138" s="122">
        <v>3.6</v>
      </c>
      <c r="H138" s="122">
        <v>5.04</v>
      </c>
      <c r="I138" s="122">
        <v>56.4</v>
      </c>
      <c r="J138" s="122">
        <v>0.87</v>
      </c>
      <c r="K138" s="142">
        <v>1</v>
      </c>
      <c r="L138" s="130">
        <v>12.23</v>
      </c>
    </row>
    <row r="139" spans="1:12" ht="15" x14ac:dyDescent="0.25">
      <c r="A139" s="23"/>
      <c r="B139" s="15"/>
      <c r="C139" s="11"/>
      <c r="D139" s="7" t="s">
        <v>27</v>
      </c>
      <c r="E139" s="60" t="s">
        <v>84</v>
      </c>
      <c r="F139" s="60">
        <v>200</v>
      </c>
      <c r="G139" s="122">
        <v>2.08</v>
      </c>
      <c r="H139" s="122">
        <v>2.64</v>
      </c>
      <c r="I139" s="122">
        <v>6.16</v>
      </c>
      <c r="J139" s="122">
        <v>56.6</v>
      </c>
      <c r="K139" s="142">
        <v>113</v>
      </c>
      <c r="L139" s="130">
        <v>9.1199999999999992</v>
      </c>
    </row>
    <row r="140" spans="1:12" ht="15" x14ac:dyDescent="0.25">
      <c r="A140" s="23"/>
      <c r="B140" s="15"/>
      <c r="C140" s="11"/>
      <c r="D140" s="7" t="s">
        <v>28</v>
      </c>
      <c r="E140" s="60" t="s">
        <v>85</v>
      </c>
      <c r="F140" s="60">
        <v>90</v>
      </c>
      <c r="G140" s="122">
        <v>14.4</v>
      </c>
      <c r="H140" s="122">
        <v>13.95</v>
      </c>
      <c r="I140" s="122">
        <v>10.8</v>
      </c>
      <c r="J140" s="122">
        <v>227.7</v>
      </c>
      <c r="K140" s="142">
        <v>341</v>
      </c>
      <c r="L140" s="130">
        <v>43.23</v>
      </c>
    </row>
    <row r="141" spans="1:12" ht="15" x14ac:dyDescent="0.25">
      <c r="A141" s="23"/>
      <c r="B141" s="15"/>
      <c r="C141" s="11"/>
      <c r="D141" s="7" t="s">
        <v>29</v>
      </c>
      <c r="E141" s="57" t="s">
        <v>87</v>
      </c>
      <c r="F141" s="58">
        <v>150</v>
      </c>
      <c r="G141" s="58">
        <v>4</v>
      </c>
      <c r="H141" s="58">
        <v>6.1</v>
      </c>
      <c r="I141" s="59">
        <v>15.62</v>
      </c>
      <c r="J141" s="136">
        <v>134.57</v>
      </c>
      <c r="K141" s="145">
        <v>153</v>
      </c>
      <c r="L141" s="94">
        <v>4.2300000000000004</v>
      </c>
    </row>
    <row r="142" spans="1:12" ht="15" x14ac:dyDescent="0.25">
      <c r="A142" s="23"/>
      <c r="B142" s="15"/>
      <c r="C142" s="11"/>
      <c r="D142" s="7" t="s">
        <v>30</v>
      </c>
      <c r="E142" s="60" t="s">
        <v>63</v>
      </c>
      <c r="F142" s="60">
        <v>200</v>
      </c>
      <c r="G142" s="122">
        <v>0.6</v>
      </c>
      <c r="H142" s="122">
        <v>0.1</v>
      </c>
      <c r="I142" s="122">
        <v>20.100000000000001</v>
      </c>
      <c r="J142" s="122">
        <v>84</v>
      </c>
      <c r="K142" s="145">
        <v>495</v>
      </c>
      <c r="L142" s="130">
        <v>3.15</v>
      </c>
    </row>
    <row r="143" spans="1:12" ht="15" x14ac:dyDescent="0.25">
      <c r="A143" s="23"/>
      <c r="B143" s="15"/>
      <c r="C143" s="11"/>
      <c r="D143" s="7" t="s">
        <v>31</v>
      </c>
      <c r="E143" s="60" t="s">
        <v>43</v>
      </c>
      <c r="F143" s="60">
        <v>25</v>
      </c>
      <c r="G143" s="122">
        <v>1.9</v>
      </c>
      <c r="H143" s="122">
        <v>0.2</v>
      </c>
      <c r="I143" s="122">
        <v>12.3</v>
      </c>
      <c r="J143" s="122">
        <v>58.5</v>
      </c>
      <c r="K143" s="141"/>
      <c r="L143" s="130">
        <v>1.5</v>
      </c>
    </row>
    <row r="144" spans="1:12" ht="15" x14ac:dyDescent="0.25">
      <c r="A144" s="23"/>
      <c r="B144" s="15"/>
      <c r="C144" s="11"/>
      <c r="D144" s="7" t="s">
        <v>32</v>
      </c>
      <c r="E144" s="60" t="s">
        <v>64</v>
      </c>
      <c r="F144" s="60">
        <v>25</v>
      </c>
      <c r="G144" s="122">
        <v>2</v>
      </c>
      <c r="H144" s="122">
        <v>0.37</v>
      </c>
      <c r="I144" s="122">
        <v>10</v>
      </c>
      <c r="J144" s="122">
        <v>46</v>
      </c>
      <c r="K144" s="141"/>
      <c r="L144" s="130">
        <v>1.02</v>
      </c>
    </row>
    <row r="145" spans="1:12" ht="15" x14ac:dyDescent="0.25">
      <c r="A145" s="23"/>
      <c r="B145" s="15"/>
      <c r="C145" s="11"/>
      <c r="D145" s="6"/>
      <c r="E145" s="57"/>
      <c r="F145" s="58"/>
      <c r="G145" s="58"/>
      <c r="H145" s="58"/>
      <c r="I145" s="59"/>
      <c r="J145" s="140"/>
      <c r="K145" s="145"/>
      <c r="L145" s="94"/>
    </row>
    <row r="146" spans="1:12" ht="15" x14ac:dyDescent="0.25">
      <c r="A146" s="23"/>
      <c r="B146" s="15"/>
      <c r="C146" s="11"/>
      <c r="D146" s="6"/>
      <c r="E146" s="60" t="s">
        <v>86</v>
      </c>
      <c r="F146" s="60">
        <v>30</v>
      </c>
      <c r="G146" s="122">
        <v>0.6</v>
      </c>
      <c r="H146" s="122">
        <v>1.49</v>
      </c>
      <c r="I146" s="122">
        <v>1.21</v>
      </c>
      <c r="J146" s="122">
        <v>20.57</v>
      </c>
      <c r="K146" s="142">
        <v>405</v>
      </c>
      <c r="L146" s="130">
        <v>2.12</v>
      </c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SUM(F138:F146)</f>
        <v>780</v>
      </c>
      <c r="G147" s="106">
        <f>SUM(G138:G146)</f>
        <v>29.18</v>
      </c>
      <c r="H147" s="106">
        <f>SUM(H138:H146)</f>
        <v>29.889999999999997</v>
      </c>
      <c r="I147" s="106">
        <f>SUM(I138:I146)</f>
        <v>132.59</v>
      </c>
      <c r="J147" s="106">
        <f>SUM(J138:J146)</f>
        <v>628.81000000000006</v>
      </c>
      <c r="K147" s="137"/>
      <c r="L147" s="107">
        <f t="shared" ref="L147" si="38">SUM(L138:L146)</f>
        <v>76.600000000000009</v>
      </c>
    </row>
    <row r="148" spans="1:12" ht="15.75" thickBot="1" x14ac:dyDescent="0.25">
      <c r="A148" s="28">
        <f>A131</f>
        <v>2</v>
      </c>
      <c r="B148" s="29">
        <f>B131</f>
        <v>3</v>
      </c>
      <c r="C148" s="126" t="s">
        <v>4</v>
      </c>
      <c r="D148" s="127"/>
      <c r="E148" s="30"/>
      <c r="F148" s="31">
        <f>F137+F147</f>
        <v>1285</v>
      </c>
      <c r="G148" s="116">
        <f t="shared" ref="G148" si="39">G137+G147</f>
        <v>41.81</v>
      </c>
      <c r="H148" s="116">
        <f t="shared" ref="H148" si="40">H137+H147</f>
        <v>38.559999999999995</v>
      </c>
      <c r="I148" s="116">
        <f t="shared" ref="I148" si="41">I137+I147</f>
        <v>192.69</v>
      </c>
      <c r="J148" s="116">
        <f t="shared" ref="J148:L148" si="42">J137+J147</f>
        <v>1196.0300000000002</v>
      </c>
      <c r="K148" s="138"/>
      <c r="L148" s="154">
        <f t="shared" si="42"/>
        <v>153.20000000000002</v>
      </c>
    </row>
    <row r="149" spans="1:12" ht="15" x14ac:dyDescent="0.25">
      <c r="A149" s="20">
        <v>2</v>
      </c>
      <c r="B149" s="21">
        <v>4</v>
      </c>
      <c r="C149" s="22" t="s">
        <v>20</v>
      </c>
      <c r="D149" s="5" t="s">
        <v>21</v>
      </c>
      <c r="E149" s="54" t="s">
        <v>88</v>
      </c>
      <c r="F149" s="55">
        <v>90</v>
      </c>
      <c r="G149" s="55">
        <v>11.97</v>
      </c>
      <c r="H149" s="55">
        <v>11.43</v>
      </c>
      <c r="I149" s="56">
        <v>3.6</v>
      </c>
      <c r="J149" s="55">
        <v>165.6</v>
      </c>
      <c r="K149" s="84">
        <v>325</v>
      </c>
      <c r="L149" s="93">
        <v>56.79</v>
      </c>
    </row>
    <row r="150" spans="1:12" ht="15" x14ac:dyDescent="0.25">
      <c r="A150" s="23"/>
      <c r="B150" s="15"/>
      <c r="C150" s="11"/>
      <c r="D150" s="6"/>
      <c r="E150" s="60" t="s">
        <v>89</v>
      </c>
      <c r="F150" s="60">
        <v>150</v>
      </c>
      <c r="G150" s="122">
        <v>4.45</v>
      </c>
      <c r="H150" s="122">
        <v>4.87</v>
      </c>
      <c r="I150" s="122">
        <v>25</v>
      </c>
      <c r="J150" s="122">
        <v>186.45</v>
      </c>
      <c r="K150" s="79">
        <v>207</v>
      </c>
      <c r="L150" s="130">
        <v>16.34</v>
      </c>
    </row>
    <row r="151" spans="1:12" ht="15" x14ac:dyDescent="0.25">
      <c r="A151" s="23"/>
      <c r="B151" s="15"/>
      <c r="C151" s="11"/>
      <c r="D151" s="7" t="s">
        <v>22</v>
      </c>
      <c r="E151" s="60" t="s">
        <v>68</v>
      </c>
      <c r="F151" s="60">
        <v>200</v>
      </c>
      <c r="G151" s="122">
        <v>0.3</v>
      </c>
      <c r="H151" s="122">
        <v>0.1</v>
      </c>
      <c r="I151" s="122">
        <v>9</v>
      </c>
      <c r="J151" s="122">
        <v>40</v>
      </c>
      <c r="K151" s="83">
        <v>459</v>
      </c>
      <c r="L151" s="130">
        <v>1</v>
      </c>
    </row>
    <row r="152" spans="1:12" ht="15.75" thickBot="1" x14ac:dyDescent="0.3">
      <c r="A152" s="23"/>
      <c r="B152" s="15"/>
      <c r="C152" s="11"/>
      <c r="D152" s="7" t="s">
        <v>23</v>
      </c>
      <c r="E152" s="60" t="s">
        <v>43</v>
      </c>
      <c r="F152" s="60">
        <v>25</v>
      </c>
      <c r="G152" s="122">
        <v>1.9</v>
      </c>
      <c r="H152" s="122">
        <v>0.2</v>
      </c>
      <c r="I152" s="122">
        <v>12.3</v>
      </c>
      <c r="J152" s="122">
        <v>58.5</v>
      </c>
      <c r="K152" s="79"/>
      <c r="L152" s="130">
        <v>1</v>
      </c>
    </row>
    <row r="153" spans="1:12" ht="15" x14ac:dyDescent="0.25">
      <c r="A153" s="23"/>
      <c r="B153" s="15"/>
      <c r="C153" s="11"/>
      <c r="D153" s="7" t="s">
        <v>24</v>
      </c>
      <c r="E153" s="49"/>
      <c r="F153" s="50"/>
      <c r="G153" s="50"/>
      <c r="H153" s="50"/>
      <c r="I153" s="51"/>
      <c r="J153" s="140"/>
      <c r="K153" s="79"/>
      <c r="L153" s="129"/>
    </row>
    <row r="154" spans="1:12" ht="15" x14ac:dyDescent="0.25">
      <c r="A154" s="23"/>
      <c r="B154" s="15"/>
      <c r="C154" s="11"/>
      <c r="D154" s="6"/>
      <c r="E154" s="60" t="s">
        <v>80</v>
      </c>
      <c r="F154" s="60">
        <v>25</v>
      </c>
      <c r="G154" s="122">
        <v>1.48</v>
      </c>
      <c r="H154" s="122">
        <v>0.24</v>
      </c>
      <c r="I154" s="122">
        <v>10</v>
      </c>
      <c r="J154" s="122">
        <v>51.5</v>
      </c>
      <c r="K154" s="86"/>
      <c r="L154" s="130">
        <v>1.47</v>
      </c>
    </row>
    <row r="155" spans="1:12" ht="15" x14ac:dyDescent="0.25">
      <c r="A155" s="23"/>
      <c r="B155" s="15"/>
      <c r="C155" s="11"/>
      <c r="D155" s="6"/>
      <c r="E155" s="38"/>
      <c r="F155" s="39"/>
      <c r="G155" s="140"/>
      <c r="H155" s="140"/>
      <c r="I155" s="140"/>
      <c r="J155" s="140"/>
      <c r="K155" s="79"/>
      <c r="L155" s="1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SUM(F149:F155)</f>
        <v>490</v>
      </c>
      <c r="G156" s="106">
        <f t="shared" ref="G156:J156" si="43">SUM(G149:G155)</f>
        <v>20.100000000000001</v>
      </c>
      <c r="H156" s="106">
        <f t="shared" si="43"/>
        <v>16.84</v>
      </c>
      <c r="I156" s="106">
        <f t="shared" si="43"/>
        <v>59.900000000000006</v>
      </c>
      <c r="J156" s="106">
        <f t="shared" si="43"/>
        <v>502.04999999999995</v>
      </c>
      <c r="K156" s="80"/>
      <c r="L156" s="107">
        <f t="shared" ref="L156" si="44">SUM(L149:L155)</f>
        <v>76.599999999999994</v>
      </c>
    </row>
    <row r="157" spans="1:12" ht="15" x14ac:dyDescent="0.25">
      <c r="A157" s="25">
        <f>A149</f>
        <v>2</v>
      </c>
      <c r="B157" s="13">
        <f>B149</f>
        <v>4</v>
      </c>
      <c r="C157" s="10" t="s">
        <v>25</v>
      </c>
      <c r="D157" s="7" t="s">
        <v>26</v>
      </c>
      <c r="E157" s="60" t="s">
        <v>101</v>
      </c>
      <c r="F157" s="60">
        <v>60</v>
      </c>
      <c r="G157" s="122">
        <v>0.6</v>
      </c>
      <c r="H157" s="122">
        <v>3.6</v>
      </c>
      <c r="I157" s="122">
        <v>4.5599999999999996</v>
      </c>
      <c r="J157" s="122">
        <v>54.6</v>
      </c>
      <c r="K157" s="83">
        <v>26</v>
      </c>
      <c r="L157" s="130">
        <v>8.8800000000000008</v>
      </c>
    </row>
    <row r="158" spans="1:12" ht="15.75" thickBot="1" x14ac:dyDescent="0.3">
      <c r="A158" s="23"/>
      <c r="B158" s="15"/>
      <c r="C158" s="11"/>
      <c r="D158" s="7" t="s">
        <v>27</v>
      </c>
      <c r="E158" s="60" t="s">
        <v>90</v>
      </c>
      <c r="F158" s="60">
        <v>200</v>
      </c>
      <c r="G158" s="122">
        <v>1.2</v>
      </c>
      <c r="H158" s="122">
        <v>3.6</v>
      </c>
      <c r="I158" s="122">
        <v>3.04</v>
      </c>
      <c r="J158" s="122">
        <v>49.4</v>
      </c>
      <c r="K158" s="83">
        <v>104</v>
      </c>
      <c r="L158" s="130">
        <v>5.27</v>
      </c>
    </row>
    <row r="159" spans="1:12" ht="15" x14ac:dyDescent="0.25">
      <c r="A159" s="23"/>
      <c r="B159" s="15"/>
      <c r="C159" s="11"/>
      <c r="D159" s="7" t="s">
        <v>28</v>
      </c>
      <c r="E159" s="60" t="s">
        <v>91</v>
      </c>
      <c r="F159" s="60">
        <v>140</v>
      </c>
      <c r="G159" s="122">
        <v>13.3</v>
      </c>
      <c r="H159" s="122">
        <v>15.5</v>
      </c>
      <c r="I159" s="122">
        <v>3.1</v>
      </c>
      <c r="J159" s="118">
        <v>239.5</v>
      </c>
      <c r="K159" s="83">
        <v>367</v>
      </c>
      <c r="L159" s="93">
        <v>49.43</v>
      </c>
    </row>
    <row r="160" spans="1:12" ht="15" x14ac:dyDescent="0.25">
      <c r="A160" s="23"/>
      <c r="B160" s="15"/>
      <c r="C160" s="11"/>
      <c r="D160" s="7" t="s">
        <v>29</v>
      </c>
      <c r="E160" s="60" t="s">
        <v>47</v>
      </c>
      <c r="F160" s="60">
        <v>150</v>
      </c>
      <c r="G160" s="122">
        <v>5.55</v>
      </c>
      <c r="H160" s="122">
        <v>4.95</v>
      </c>
      <c r="I160" s="122">
        <v>29.55</v>
      </c>
      <c r="J160" s="122">
        <v>184.5</v>
      </c>
      <c r="K160" s="83">
        <v>256</v>
      </c>
      <c r="L160" s="130">
        <v>7.32</v>
      </c>
    </row>
    <row r="161" spans="1:12" ht="15" x14ac:dyDescent="0.25">
      <c r="A161" s="23"/>
      <c r="B161" s="15"/>
      <c r="C161" s="11"/>
      <c r="D161" s="7" t="s">
        <v>30</v>
      </c>
      <c r="E161" s="60" t="s">
        <v>72</v>
      </c>
      <c r="F161" s="60">
        <v>200</v>
      </c>
      <c r="G161" s="122">
        <v>0</v>
      </c>
      <c r="H161" s="122">
        <v>15</v>
      </c>
      <c r="I161" s="122">
        <v>60</v>
      </c>
      <c r="J161" s="122">
        <v>46</v>
      </c>
      <c r="K161" s="100">
        <v>484</v>
      </c>
      <c r="L161" s="130">
        <v>3.15</v>
      </c>
    </row>
    <row r="162" spans="1:12" ht="15" x14ac:dyDescent="0.25">
      <c r="A162" s="23"/>
      <c r="B162" s="15"/>
      <c r="C162" s="11"/>
      <c r="D162" s="7" t="s">
        <v>31</v>
      </c>
      <c r="E162" s="60" t="s">
        <v>43</v>
      </c>
      <c r="F162" s="60">
        <v>25</v>
      </c>
      <c r="G162" s="122">
        <v>1.9</v>
      </c>
      <c r="H162" s="122">
        <v>0.2</v>
      </c>
      <c r="I162" s="122">
        <v>12.3</v>
      </c>
      <c r="J162" s="122">
        <v>58.5</v>
      </c>
      <c r="K162" s="79"/>
      <c r="L162" s="130">
        <v>1.5</v>
      </c>
    </row>
    <row r="163" spans="1:12" ht="15.75" thickBot="1" x14ac:dyDescent="0.3">
      <c r="A163" s="23"/>
      <c r="B163" s="15"/>
      <c r="C163" s="11"/>
      <c r="D163" s="7" t="s">
        <v>32</v>
      </c>
      <c r="E163" s="60" t="s">
        <v>96</v>
      </c>
      <c r="F163" s="60">
        <v>25</v>
      </c>
      <c r="G163" s="122">
        <v>2</v>
      </c>
      <c r="H163" s="122">
        <v>0.37</v>
      </c>
      <c r="I163" s="122">
        <v>10</v>
      </c>
      <c r="J163" s="122">
        <v>51.5</v>
      </c>
      <c r="K163" s="79"/>
      <c r="L163" s="130">
        <v>1.05</v>
      </c>
    </row>
    <row r="164" spans="1:12" ht="15" x14ac:dyDescent="0.25">
      <c r="A164" s="23"/>
      <c r="B164" s="15"/>
      <c r="C164" s="11"/>
      <c r="D164" s="6"/>
      <c r="E164" s="49"/>
      <c r="F164" s="50"/>
      <c r="G164" s="50"/>
      <c r="H164" s="50"/>
      <c r="I164" s="51"/>
      <c r="J164" s="140"/>
      <c r="K164" s="79"/>
      <c r="L164" s="153"/>
    </row>
    <row r="165" spans="1:12" ht="15" x14ac:dyDescent="0.25">
      <c r="A165" s="23"/>
      <c r="B165" s="15"/>
      <c r="C165" s="11"/>
      <c r="D165" s="6"/>
      <c r="E165" s="38"/>
      <c r="F165" s="39"/>
      <c r="G165" s="39"/>
      <c r="H165" s="39"/>
      <c r="I165" s="39"/>
      <c r="J165" s="39"/>
      <c r="K165" s="79"/>
      <c r="L165" s="15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SUM(F157:F165)</f>
        <v>800</v>
      </c>
      <c r="G166" s="106">
        <f t="shared" ref="G166:I166" si="45">SUM(G157:G165)</f>
        <v>24.55</v>
      </c>
      <c r="H166" s="106">
        <f t="shared" si="45"/>
        <v>43.22</v>
      </c>
      <c r="I166" s="106">
        <f t="shared" si="45"/>
        <v>122.55</v>
      </c>
      <c r="J166" s="106">
        <f>SUM(J157:J163)</f>
        <v>684</v>
      </c>
      <c r="K166" s="80"/>
      <c r="L166" s="107">
        <f t="shared" ref="L166" si="46">SUM(L157:L165)</f>
        <v>76.600000000000009</v>
      </c>
    </row>
    <row r="167" spans="1:12" ht="15.75" thickBot="1" x14ac:dyDescent="0.25">
      <c r="A167" s="28">
        <f>A149</f>
        <v>2</v>
      </c>
      <c r="B167" s="29">
        <f>B149</f>
        <v>4</v>
      </c>
      <c r="C167" s="126" t="s">
        <v>4</v>
      </c>
      <c r="D167" s="127"/>
      <c r="E167" s="30"/>
      <c r="F167" s="31">
        <f>F156+F166</f>
        <v>1290</v>
      </c>
      <c r="G167" s="116">
        <f t="shared" ref="G167" si="47">G156+G166</f>
        <v>44.650000000000006</v>
      </c>
      <c r="H167" s="116">
        <f t="shared" ref="H167" si="48">H156+H166</f>
        <v>60.06</v>
      </c>
      <c r="I167" s="116">
        <f t="shared" ref="I167" si="49">I156+I166</f>
        <v>182.45</v>
      </c>
      <c r="J167" s="116">
        <f t="shared" ref="J167:L167" si="50">J156+J166</f>
        <v>1186.05</v>
      </c>
      <c r="K167" s="81"/>
      <c r="L167" s="92">
        <f t="shared" si="50"/>
        <v>153.19999999999999</v>
      </c>
    </row>
    <row r="168" spans="1:12" ht="15" x14ac:dyDescent="0.25">
      <c r="A168" s="20">
        <v>2</v>
      </c>
      <c r="B168" s="21">
        <v>5</v>
      </c>
      <c r="C168" s="22" t="s">
        <v>20</v>
      </c>
      <c r="D168" s="5" t="s">
        <v>21</v>
      </c>
      <c r="E168" s="54" t="s">
        <v>71</v>
      </c>
      <c r="F168" s="55">
        <v>150</v>
      </c>
      <c r="G168" s="55">
        <v>3.6</v>
      </c>
      <c r="H168" s="55">
        <v>5.4</v>
      </c>
      <c r="I168" s="56">
        <v>29.4</v>
      </c>
      <c r="J168" s="37">
        <v>181</v>
      </c>
      <c r="K168" s="82">
        <v>386</v>
      </c>
      <c r="L168" s="93">
        <v>22.2</v>
      </c>
    </row>
    <row r="169" spans="1:12" ht="15" x14ac:dyDescent="0.25">
      <c r="A169" s="23"/>
      <c r="B169" s="15"/>
      <c r="C169" s="11"/>
      <c r="D169" s="6"/>
      <c r="E169" s="57" t="s">
        <v>70</v>
      </c>
      <c r="F169" s="58">
        <v>95</v>
      </c>
      <c r="G169" s="58">
        <v>15.39</v>
      </c>
      <c r="H169" s="58">
        <v>11.4</v>
      </c>
      <c r="I169" s="59">
        <v>0.28000000000000003</v>
      </c>
      <c r="J169" s="39">
        <v>165</v>
      </c>
      <c r="K169" s="79">
        <v>366</v>
      </c>
      <c r="L169" s="130">
        <v>37.4</v>
      </c>
    </row>
    <row r="170" spans="1:12" ht="15" x14ac:dyDescent="0.25">
      <c r="A170" s="23"/>
      <c r="B170" s="15"/>
      <c r="C170" s="11"/>
      <c r="D170" s="7" t="s">
        <v>22</v>
      </c>
      <c r="E170" s="60" t="s">
        <v>52</v>
      </c>
      <c r="F170" s="60">
        <v>200</v>
      </c>
      <c r="G170" s="122">
        <v>2.8</v>
      </c>
      <c r="H170" s="122">
        <v>2.5</v>
      </c>
      <c r="I170" s="122">
        <v>9</v>
      </c>
      <c r="J170" s="122">
        <v>38</v>
      </c>
      <c r="K170" s="83">
        <v>457</v>
      </c>
      <c r="L170" s="130">
        <v>1.25</v>
      </c>
    </row>
    <row r="171" spans="1:12" ht="15" x14ac:dyDescent="0.25">
      <c r="A171" s="23"/>
      <c r="B171" s="15"/>
      <c r="C171" s="11"/>
      <c r="D171" s="7" t="s">
        <v>23</v>
      </c>
      <c r="E171" s="60" t="s">
        <v>43</v>
      </c>
      <c r="F171" s="60">
        <v>25</v>
      </c>
      <c r="G171" s="122">
        <v>1.9</v>
      </c>
      <c r="H171" s="122">
        <v>0.2</v>
      </c>
      <c r="I171" s="122">
        <v>12.3</v>
      </c>
      <c r="J171" s="122">
        <v>59</v>
      </c>
      <c r="K171" s="79"/>
      <c r="L171" s="130">
        <v>1.22</v>
      </c>
    </row>
    <row r="172" spans="1:12" ht="15" x14ac:dyDescent="0.25">
      <c r="A172" s="23"/>
      <c r="B172" s="15"/>
      <c r="C172" s="11"/>
      <c r="D172" s="7" t="s">
        <v>24</v>
      </c>
      <c r="E172" s="60" t="s">
        <v>62</v>
      </c>
      <c r="F172" s="115">
        <v>50</v>
      </c>
      <c r="G172" s="118">
        <v>0.4</v>
      </c>
      <c r="H172" s="118">
        <v>0.4</v>
      </c>
      <c r="I172" s="118">
        <v>5</v>
      </c>
      <c r="J172" s="136">
        <v>23</v>
      </c>
      <c r="K172" s="131"/>
      <c r="L172" s="152">
        <v>13</v>
      </c>
    </row>
    <row r="173" spans="1:12" ht="15" x14ac:dyDescent="0.25">
      <c r="A173" s="23"/>
      <c r="B173" s="15"/>
      <c r="C173" s="11"/>
      <c r="D173" s="6"/>
      <c r="E173" s="60" t="s">
        <v>57</v>
      </c>
      <c r="F173" s="60">
        <v>25</v>
      </c>
      <c r="G173" s="122">
        <v>2</v>
      </c>
      <c r="H173" s="122">
        <v>0.37</v>
      </c>
      <c r="I173" s="122">
        <v>10</v>
      </c>
      <c r="J173" s="122">
        <v>51.5</v>
      </c>
      <c r="K173" s="79"/>
      <c r="L173" s="130">
        <v>1.53</v>
      </c>
    </row>
    <row r="174" spans="1:12" ht="15.75" customHeight="1" x14ac:dyDescent="0.25">
      <c r="A174" s="24"/>
      <c r="B174" s="17"/>
      <c r="C174" s="8"/>
      <c r="D174" s="18" t="s">
        <v>33</v>
      </c>
      <c r="E174" s="9"/>
      <c r="F174" s="19">
        <f>SUM(F168:F173)</f>
        <v>545</v>
      </c>
      <c r="G174" s="106">
        <f>SUM(G168:G173)</f>
        <v>26.09</v>
      </c>
      <c r="H174" s="106">
        <f>SUM(H168:H173)</f>
        <v>20.27</v>
      </c>
      <c r="I174" s="106">
        <f>SUM(I168:I173)</f>
        <v>65.98</v>
      </c>
      <c r="J174" s="106">
        <f>SUM(J168:J173)</f>
        <v>517.5</v>
      </c>
      <c r="K174" s="80"/>
      <c r="L174" s="107">
        <f>SUM(L168:L173)</f>
        <v>76.599999999999994</v>
      </c>
    </row>
    <row r="175" spans="1:12" ht="15" x14ac:dyDescent="0.25">
      <c r="A175" s="25">
        <f>A168</f>
        <v>2</v>
      </c>
      <c r="B175" s="13">
        <f>B168</f>
        <v>5</v>
      </c>
      <c r="C175" s="10" t="s">
        <v>25</v>
      </c>
      <c r="D175" s="7" t="s">
        <v>26</v>
      </c>
      <c r="E175" s="60" t="s">
        <v>100</v>
      </c>
      <c r="F175" s="60">
        <v>60</v>
      </c>
      <c r="G175" s="122">
        <v>0.72</v>
      </c>
      <c r="H175" s="122">
        <v>3.66</v>
      </c>
      <c r="I175" s="122">
        <v>9.7200000000000006</v>
      </c>
      <c r="J175" s="122">
        <v>62.16</v>
      </c>
      <c r="K175" s="83">
        <v>24</v>
      </c>
      <c r="L175" s="130">
        <v>12.8</v>
      </c>
    </row>
    <row r="176" spans="1:12" ht="15" x14ac:dyDescent="0.25">
      <c r="A176" s="23"/>
      <c r="B176" s="15"/>
      <c r="C176" s="11"/>
      <c r="D176" s="7" t="s">
        <v>27</v>
      </c>
      <c r="E176" s="60" t="s">
        <v>92</v>
      </c>
      <c r="F176" s="60">
        <v>200</v>
      </c>
      <c r="G176" s="122">
        <v>2.3199999999999998</v>
      </c>
      <c r="H176" s="122">
        <v>3.32</v>
      </c>
      <c r="I176" s="122">
        <v>9.76</v>
      </c>
      <c r="J176" s="122">
        <v>78.2</v>
      </c>
      <c r="K176" s="83">
        <v>129</v>
      </c>
      <c r="L176" s="130">
        <v>6.54</v>
      </c>
    </row>
    <row r="177" spans="1:12" ht="15" x14ac:dyDescent="0.25">
      <c r="A177" s="23"/>
      <c r="B177" s="15"/>
      <c r="C177" s="11"/>
      <c r="D177" s="7" t="s">
        <v>28</v>
      </c>
      <c r="E177" s="60" t="s">
        <v>93</v>
      </c>
      <c r="F177" s="60">
        <v>140</v>
      </c>
      <c r="G177" s="122">
        <v>13.7</v>
      </c>
      <c r="H177" s="122">
        <v>2.2999999999999998</v>
      </c>
      <c r="I177" s="122">
        <v>6.7</v>
      </c>
      <c r="J177" s="122">
        <v>125</v>
      </c>
      <c r="K177" s="83">
        <v>299</v>
      </c>
      <c r="L177" s="130">
        <v>39.47</v>
      </c>
    </row>
    <row r="178" spans="1:12" ht="15" x14ac:dyDescent="0.25">
      <c r="A178" s="23"/>
      <c r="B178" s="15"/>
      <c r="C178" s="11"/>
      <c r="D178" s="7" t="s">
        <v>29</v>
      </c>
      <c r="E178" s="60" t="s">
        <v>76</v>
      </c>
      <c r="F178" s="60">
        <v>150</v>
      </c>
      <c r="G178" s="122">
        <v>4.05</v>
      </c>
      <c r="H178" s="122">
        <v>6</v>
      </c>
      <c r="I178" s="122">
        <v>8.6999999999999993</v>
      </c>
      <c r="J178" s="122">
        <v>105</v>
      </c>
      <c r="K178" s="83">
        <v>377</v>
      </c>
      <c r="L178" s="130">
        <v>11.75</v>
      </c>
    </row>
    <row r="179" spans="1:12" ht="15" x14ac:dyDescent="0.25">
      <c r="A179" s="23"/>
      <c r="B179" s="15"/>
      <c r="C179" s="11"/>
      <c r="D179" s="7" t="s">
        <v>30</v>
      </c>
      <c r="E179" s="60" t="s">
        <v>77</v>
      </c>
      <c r="F179" s="60">
        <v>200</v>
      </c>
      <c r="G179" s="122">
        <v>0.3</v>
      </c>
      <c r="H179" s="122">
        <v>0.01</v>
      </c>
      <c r="I179" s="122">
        <v>17.5</v>
      </c>
      <c r="J179" s="136">
        <v>72</v>
      </c>
      <c r="K179" s="79">
        <v>494</v>
      </c>
      <c r="L179" s="130">
        <v>3.26</v>
      </c>
    </row>
    <row r="180" spans="1:12" ht="15" x14ac:dyDescent="0.25">
      <c r="A180" s="23"/>
      <c r="B180" s="15"/>
      <c r="C180" s="11"/>
      <c r="D180" s="7" t="s">
        <v>31</v>
      </c>
      <c r="E180" s="60" t="s">
        <v>43</v>
      </c>
      <c r="F180" s="60">
        <v>25</v>
      </c>
      <c r="G180" s="122">
        <v>1.9</v>
      </c>
      <c r="H180" s="122">
        <v>0.2</v>
      </c>
      <c r="I180" s="122">
        <v>12.3</v>
      </c>
      <c r="J180" s="122">
        <v>58.5</v>
      </c>
      <c r="K180" s="79"/>
      <c r="L180" s="130">
        <v>1.22</v>
      </c>
    </row>
    <row r="181" spans="1:12" ht="15" x14ac:dyDescent="0.25">
      <c r="A181" s="23"/>
      <c r="B181" s="15"/>
      <c r="C181" s="11"/>
      <c r="D181" s="7" t="s">
        <v>32</v>
      </c>
      <c r="E181" s="60" t="s">
        <v>57</v>
      </c>
      <c r="F181" s="60">
        <v>25</v>
      </c>
      <c r="G181" s="122">
        <v>2</v>
      </c>
      <c r="H181" s="122">
        <v>0.37</v>
      </c>
      <c r="I181" s="122">
        <v>10</v>
      </c>
      <c r="J181" s="122">
        <v>51.5</v>
      </c>
      <c r="K181" s="79"/>
      <c r="L181" s="130">
        <v>1.56</v>
      </c>
    </row>
    <row r="182" spans="1:12" ht="15" x14ac:dyDescent="0.25">
      <c r="A182" s="23"/>
      <c r="B182" s="15"/>
      <c r="C182" s="11"/>
      <c r="D182" s="6"/>
      <c r="E182" s="38"/>
      <c r="F182" s="39"/>
      <c r="G182" s="140"/>
      <c r="H182" s="140"/>
      <c r="I182" s="140"/>
      <c r="J182" s="140"/>
      <c r="K182" s="79"/>
      <c r="L182" s="153"/>
    </row>
    <row r="183" spans="1:12" ht="15" x14ac:dyDescent="0.25">
      <c r="A183" s="24"/>
      <c r="B183" s="17"/>
      <c r="C183" s="8"/>
      <c r="D183" s="18" t="s">
        <v>33</v>
      </c>
      <c r="E183" s="9"/>
      <c r="F183" s="19">
        <f>SUM(F175:F182)</f>
        <v>800</v>
      </c>
      <c r="G183" s="106">
        <f>SUM(G175:G182)</f>
        <v>24.99</v>
      </c>
      <c r="H183" s="106">
        <f>SUM(H175:H182)</f>
        <v>15.86</v>
      </c>
      <c r="I183" s="106">
        <f>SUM(I175:I182)</f>
        <v>74.679999999999993</v>
      </c>
      <c r="J183" s="106">
        <f>SUM(J175:J182)</f>
        <v>552.36</v>
      </c>
      <c r="K183" s="80"/>
      <c r="L183" s="107">
        <f>SUM(L175:L182)</f>
        <v>76.600000000000009</v>
      </c>
    </row>
    <row r="184" spans="1:12" ht="15.75" thickBot="1" x14ac:dyDescent="0.25">
      <c r="A184" s="28">
        <f>A168</f>
        <v>2</v>
      </c>
      <c r="B184" s="29">
        <f>B168</f>
        <v>5</v>
      </c>
      <c r="C184" s="126" t="s">
        <v>4</v>
      </c>
      <c r="D184" s="127"/>
      <c r="E184" s="30"/>
      <c r="F184" s="31">
        <f>F174+F183</f>
        <v>1345</v>
      </c>
      <c r="G184" s="116">
        <f>G174+G183</f>
        <v>51.08</v>
      </c>
      <c r="H184" s="116">
        <f>H174+H183</f>
        <v>36.129999999999995</v>
      </c>
      <c r="I184" s="116">
        <f>I174+I183</f>
        <v>140.66</v>
      </c>
      <c r="J184" s="116">
        <f>J174+J183</f>
        <v>1069.8600000000001</v>
      </c>
      <c r="K184" s="81"/>
      <c r="L184" s="154">
        <f>L174+L183</f>
        <v>153.19999999999999</v>
      </c>
    </row>
    <row r="185" spans="1:12" ht="13.5" thickBot="1" x14ac:dyDescent="0.25">
      <c r="A185" s="26"/>
      <c r="B185" s="27"/>
      <c r="C185" s="128" t="s">
        <v>5</v>
      </c>
      <c r="D185" s="128"/>
      <c r="E185" s="128"/>
      <c r="F185" s="33">
        <f>(F23+F42+F61+F77+F95+F113+F130+F148+F167+F184)/(IF(F23=0,0,1)+IF(F42=0,0,1)+IF(F61=0,0,1)+IF(F77=0,0,1)+IF(F95=0,0,1)+IF(F113=0,0,1)+IF(F130=0,0,1)+IF(F148=0,0,1)+IF(F167=0,0,1)+IF(F184=0,0,1))</f>
        <v>1296</v>
      </c>
      <c r="G185" s="147">
        <f>(G23+G42+G61+G77+G95+G113+G130+G148+G167+G184)/(IF(G23=0,0,1)+IF(G42=0,0,1)+IF(G61=0,0,1)+IF(G77=0,0,1)+IF(G95=0,0,1)+IF(G113=0,0,1)+IF(G130=0,0,1)+IF(G148=0,0,1)+IF(G167=0,0,1)+IF(G184=0,0,1))</f>
        <v>46.745999999999995</v>
      </c>
      <c r="H185" s="147">
        <f>(H23+H42+H61+H77+H95+H113+H130+H148+H167+H184)/(IF(H23=0,0,1)+IF(H42=0,0,1)+IF(H61=0,0,1)+IF(H77=0,0,1)+IF(H95=0,0,1)+IF(H113=0,0,1)+IF(H130=0,0,1)+IF(H148=0,0,1)+IF(H167=0,0,1)+IF(H184=0,0,1))</f>
        <v>45.546000000000006</v>
      </c>
      <c r="I185" s="147">
        <f>(I23+I42+I61+I77+I95+I113+I130+I148+I167+I184)/(IF(I23=0,0,1)+IF(I42=0,0,1)+IF(I61=0,0,1)+IF(I77=0,0,1)+IF(I95=0,0,1)+IF(I113=0,0,1)+IF(I130=0,0,1)+IF(I148=0,0,1)+IF(I167=0,0,1)+IF(I184=0,0,1))</f>
        <v>177.21000000000004</v>
      </c>
      <c r="J185" s="147">
        <f>(J23+J42+J61+J77+J95+J113+J130+J148+J167+J184)/(IF(J23=0,0,1)+IF(J42=0,0,1)+IF(J61=0,0,1)+IF(J77=0,0,1)+IF(J95=0,0,1)+IF(J113=0,0,1)+IF(J130=0,0,1)+IF(J148=0,0,1)+IF(J167=0,0,1)+IF(J184=0,0,1))</f>
        <v>1171.635</v>
      </c>
      <c r="K185" s="148"/>
      <c r="L185" s="146">
        <f>(L23+L42+L61+L77+L95+L113+L130+L148+L167+L184)/(IF(L23=0,0,1)+IF(L42=0,0,1)+IF(L61=0,0,1)+IF(L77=0,0,1)+IF(L95=0,0,1)+IF(L113=0,0,1)+IF(L130=0,0,1)+IF(L148=0,0,1)+IF(L167=0,0,1)+IF(L184=0,0,1))</f>
        <v>153.20000000000002</v>
      </c>
    </row>
  </sheetData>
  <mergeCells count="14">
    <mergeCell ref="C77:D77"/>
    <mergeCell ref="C95:D95"/>
    <mergeCell ref="C23:D23"/>
    <mergeCell ref="C185:E185"/>
    <mergeCell ref="C184:D184"/>
    <mergeCell ref="C113:D113"/>
    <mergeCell ref="C130:D130"/>
    <mergeCell ref="C148:D148"/>
    <mergeCell ref="C167:D167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2024-05-02T04:49:29Z</cp:lastPrinted>
  <dcterms:created xsi:type="dcterms:W3CDTF">2022-05-16T14:23:56Z</dcterms:created>
  <dcterms:modified xsi:type="dcterms:W3CDTF">2024-10-19T06:18:40Z</dcterms:modified>
</cp:coreProperties>
</file>